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3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arcex\Desktop\"/>
    </mc:Choice>
  </mc:AlternateContent>
  <xr:revisionPtr revIDLastSave="0" documentId="10_ncr:8100000_{0BE5CC68-B335-43CA-8DE1-48254A9A5A5A}" xr6:coauthVersionLast="33" xr6:coauthVersionMax="33" xr10:uidLastSave="{00000000-0000-0000-0000-000000000000}"/>
  <bookViews>
    <workbookView xWindow="0" yWindow="0" windowWidth="20490" windowHeight="7455" tabRatio="243" xr2:uid="{E5EE3613-AAA9-4546-B585-ECD65CB0F3BC}"/>
  </bookViews>
  <sheets>
    <sheet name="主界面" sheetId="8" r:id="rId1"/>
    <sheet name="计算区域" sheetId="1" state="hidden" r:id="rId2"/>
    <sheet name="数据库" sheetId="6" state="hidden" r:id="rId3"/>
    <sheet name="图标对应编号" sheetId="12" state="hidden" r:id="rId4"/>
    <sheet name="宝可梦图标引用" sheetId="14" state="hidden" r:id="rId5"/>
    <sheet name="精灵球图片引用" sheetId="7" state="hidden" r:id="rId6"/>
  </sheets>
  <definedNames>
    <definedName name="宝可梦pic">INDEX(宝可梦图标引用!$A$1:$AF$32,LOOKUP(主界面!$M$4,图标对应编号!$A$2:$A$820,图标对应编号!$B$2:$B$803),LOOKUP(主界面!$M$4,图标对应编号!$A$2:$A$820,图标对应编号!$C$2:$C$820))</definedName>
    <definedName name="宝可梦测试区">INDEX(宝可梦图标引用!$A$1:$AF$32,LOOKUP(图标对应编号!$G$13,图标对应编号!$A$2:$A$808,图标对应编号!$B$2:$B$803),LOOKUP(图标对应编号!$G$13,图标对应编号!$A$2:$A$808,图标对应编号!$C$2:$C$808))</definedName>
    <definedName name="精灵球pic">INDEX(精灵球图片引用!$B:$B,MATCH(主界面!$J$13,精灵球图片引用!$A:$A,0))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Y10" i="8" l="1"/>
  <c r="B5" i="1" l="1"/>
  <c r="B6" i="1"/>
  <c r="C6" i="1" s="1"/>
  <c r="C2" i="1"/>
  <c r="B7" i="1"/>
  <c r="C4" i="1"/>
  <c r="B4" i="1"/>
  <c r="D5" i="1" l="1"/>
  <c r="C3" i="1"/>
  <c r="C5" i="1"/>
  <c r="C8" i="1"/>
  <c r="C7" i="1"/>
  <c r="C11" i="1" l="1"/>
  <c r="C18" i="1" s="1"/>
  <c r="C19" i="1" l="1"/>
  <c r="C14" i="1"/>
  <c r="C12" i="1"/>
  <c r="C16" i="1" l="1"/>
  <c r="C24" i="1" l="1"/>
  <c r="C22" i="1"/>
  <c r="C21" i="1"/>
  <c r="C29" i="1" l="1"/>
  <c r="C31" i="1" s="1"/>
  <c r="L16" i="8" s="1"/>
  <c r="C26" i="1"/>
  <c r="C27" i="1"/>
  <c r="C25" i="1"/>
  <c r="C28" i="1"/>
  <c r="F28" i="1"/>
  <c r="F29" i="1" l="1"/>
</calcChain>
</file>

<file path=xl/sharedStrings.xml><?xml version="1.0" encoding="utf-8"?>
<sst xmlns="http://schemas.openxmlformats.org/spreadsheetml/2006/main" count="1766" uniqueCount="935">
  <si>
    <t>当前口袋妖怪种类</t>
    <phoneticPr fontId="1" type="noConversion"/>
  </si>
  <si>
    <t>异常状态</t>
    <phoneticPr fontId="1" type="noConversion"/>
  </si>
  <si>
    <t>精灵球</t>
  </si>
  <si>
    <t>捕获之力：捕捉碰碰</t>
    <phoneticPr fontId="1" type="noConversion"/>
  </si>
  <si>
    <t xml:space="preserve">         </t>
  </si>
  <si>
    <t>001         妙蛙种子</t>
  </si>
  <si>
    <t>002         妙蛙草</t>
  </si>
  <si>
    <t>003         妙蛙花</t>
  </si>
  <si>
    <t>004         小火龙</t>
  </si>
  <si>
    <t>005         火恐龙</t>
  </si>
  <si>
    <t>006         喷火龙</t>
  </si>
  <si>
    <t>007         杰尼龟</t>
  </si>
  <si>
    <t>008         卡咪龟</t>
  </si>
  <si>
    <t>009         水箭龟</t>
  </si>
  <si>
    <t>010         绿毛虫</t>
  </si>
  <si>
    <t>011         铁甲蛹</t>
  </si>
  <si>
    <t>012         巴大蝶</t>
  </si>
  <si>
    <t>013         独角虫</t>
  </si>
  <si>
    <t>014         铁壳蛹</t>
  </si>
  <si>
    <t>015         大针蜂</t>
  </si>
  <si>
    <t>016         波波</t>
  </si>
  <si>
    <t>017         比比鸟</t>
  </si>
  <si>
    <t>018         大比鸟</t>
  </si>
  <si>
    <t>019         小拉达</t>
  </si>
  <si>
    <t>020         拉达</t>
  </si>
  <si>
    <t>021         烈雀</t>
  </si>
  <si>
    <t>022         大嘴雀</t>
  </si>
  <si>
    <t>023         阿柏蛇</t>
  </si>
  <si>
    <t>024         阿柏怪</t>
  </si>
  <si>
    <t>025         皮卡丘</t>
  </si>
  <si>
    <t>026         雷丘</t>
  </si>
  <si>
    <t>027         穿山鼠</t>
  </si>
  <si>
    <t>028         穿山王</t>
  </si>
  <si>
    <t>029         尼多兰</t>
  </si>
  <si>
    <t>030         尼多娜</t>
  </si>
  <si>
    <t>031         尼多后</t>
  </si>
  <si>
    <t>032         尼多朗</t>
  </si>
  <si>
    <t>033         尼多力诺</t>
  </si>
  <si>
    <t>034         尼多王</t>
  </si>
  <si>
    <t>035         皮皮</t>
  </si>
  <si>
    <t>036         皮可西</t>
  </si>
  <si>
    <t>037         六尾</t>
  </si>
  <si>
    <t>038         九尾</t>
  </si>
  <si>
    <t>039         胖丁</t>
  </si>
  <si>
    <t>040         胖可丁</t>
  </si>
  <si>
    <t>041         超音蝠</t>
  </si>
  <si>
    <t>042         大嘴蝠</t>
  </si>
  <si>
    <t>043         走路草</t>
  </si>
  <si>
    <t>044         臭臭花</t>
  </si>
  <si>
    <t>045         霸王花</t>
  </si>
  <si>
    <t>046         派拉斯</t>
  </si>
  <si>
    <t>047         派拉斯特</t>
  </si>
  <si>
    <t>048         毛球</t>
  </si>
  <si>
    <t>049         摩鲁蛾</t>
  </si>
  <si>
    <t>050         地鼠</t>
  </si>
  <si>
    <t>051         三地鼠</t>
  </si>
  <si>
    <t>052         喵喵</t>
  </si>
  <si>
    <t>053         猫老大</t>
  </si>
  <si>
    <t>054         可达鸭</t>
  </si>
  <si>
    <t>055         哥达鸭</t>
  </si>
  <si>
    <t>056         猴怪</t>
  </si>
  <si>
    <t>057         火暴猴</t>
  </si>
  <si>
    <t>058         卡蒂狗</t>
  </si>
  <si>
    <t>059         风速狗</t>
  </si>
  <si>
    <t>060         蚊香蝌蚪</t>
  </si>
  <si>
    <t>061         蚊香君</t>
  </si>
  <si>
    <t>062         蚊香泳士</t>
  </si>
  <si>
    <t>063         凯西</t>
  </si>
  <si>
    <t>064         勇基拉</t>
  </si>
  <si>
    <t>065         胡地</t>
  </si>
  <si>
    <t>066         腕力</t>
  </si>
  <si>
    <t>067         豪力</t>
  </si>
  <si>
    <t>068         怪力</t>
  </si>
  <si>
    <t>069         喇叭芽</t>
  </si>
  <si>
    <t>070         口呆花</t>
  </si>
  <si>
    <t>071         大食花</t>
  </si>
  <si>
    <t>072         玛瑙水母</t>
  </si>
  <si>
    <t>073         毒刺水母</t>
  </si>
  <si>
    <t>074         小拳石</t>
  </si>
  <si>
    <t>075         隆隆石</t>
  </si>
  <si>
    <t>076         隆隆岩</t>
  </si>
  <si>
    <t>077         小火马</t>
  </si>
  <si>
    <t>078         烈焰马</t>
  </si>
  <si>
    <t>079         呆呆兽</t>
  </si>
  <si>
    <t>080         呆壳兽</t>
  </si>
  <si>
    <t>081         小磁怪</t>
  </si>
  <si>
    <t>082         三合一磁怪</t>
  </si>
  <si>
    <t>083         大葱鸭</t>
  </si>
  <si>
    <t>084         嘟嘟</t>
  </si>
  <si>
    <t>085         嘟嘟利</t>
  </si>
  <si>
    <t>086         小海狮</t>
  </si>
  <si>
    <t>087         白海狮</t>
  </si>
  <si>
    <t>088         臭泥</t>
  </si>
  <si>
    <t>089         臭臭泥</t>
  </si>
  <si>
    <t>090         大舌贝</t>
  </si>
  <si>
    <t>091         刺甲贝</t>
  </si>
  <si>
    <t>092         鬼斯</t>
  </si>
  <si>
    <t>093         鬼斯通</t>
  </si>
  <si>
    <t>094         耿鬼</t>
  </si>
  <si>
    <t>095         大岩蛇</t>
  </si>
  <si>
    <t>096         催眠貘</t>
  </si>
  <si>
    <t>097         引梦貘人</t>
  </si>
  <si>
    <t>098         大钳蟹</t>
  </si>
  <si>
    <t>099         巨钳蟹</t>
  </si>
  <si>
    <t>100         霹雳电球</t>
  </si>
  <si>
    <t>101         顽皮雷弹</t>
  </si>
  <si>
    <t>102         蛋蛋</t>
  </si>
  <si>
    <t>103         椰蛋树</t>
  </si>
  <si>
    <t>104         卡拉卡拉</t>
  </si>
  <si>
    <t>105         嘎啦嘎啦</t>
  </si>
  <si>
    <t>106         飞腿郎</t>
  </si>
  <si>
    <t>107         快拳郎</t>
  </si>
  <si>
    <t>108         大舌头</t>
  </si>
  <si>
    <t>109         瓦斯弹</t>
  </si>
  <si>
    <t>110         双弹瓦斯</t>
  </si>
  <si>
    <t>111         独角犀牛</t>
  </si>
  <si>
    <t>112         钻角犀兽</t>
  </si>
  <si>
    <t>113         吉利蛋</t>
  </si>
  <si>
    <t>114         蔓藤怪</t>
  </si>
  <si>
    <t>115         袋兽</t>
  </si>
  <si>
    <t>116         墨海马</t>
  </si>
  <si>
    <t>117         海刺龙</t>
  </si>
  <si>
    <t>118         角金鱼</t>
  </si>
  <si>
    <t>119         金鱼王</t>
  </si>
  <si>
    <t>120         海星星</t>
  </si>
  <si>
    <t>121         宝石海星</t>
  </si>
  <si>
    <t>122         魔墙人偶</t>
  </si>
  <si>
    <t>123         飞天螳螂</t>
  </si>
  <si>
    <t>124         迷唇姐</t>
  </si>
  <si>
    <t>125         电击兽</t>
  </si>
  <si>
    <t>126         鸭嘴火兽</t>
  </si>
  <si>
    <t>127         凯罗斯</t>
  </si>
  <si>
    <t>128         肯泰罗</t>
  </si>
  <si>
    <t>129         鲤鱼王</t>
  </si>
  <si>
    <t>130         暴鲤龙</t>
  </si>
  <si>
    <t>131         拉普拉斯</t>
  </si>
  <si>
    <t>132         百变怪</t>
  </si>
  <si>
    <t>133         伊布</t>
  </si>
  <si>
    <t>134         水伊布</t>
  </si>
  <si>
    <t>135         雷伊布</t>
  </si>
  <si>
    <t>136         火伊布</t>
  </si>
  <si>
    <t>137         多边兽</t>
  </si>
  <si>
    <t>138         菊石兽</t>
  </si>
  <si>
    <t>139         多刺菊石兽</t>
  </si>
  <si>
    <t>140         化石盔</t>
  </si>
  <si>
    <t>141         镰刀盔</t>
  </si>
  <si>
    <t>142         化石翼龙</t>
  </si>
  <si>
    <t>143         卡比兽</t>
  </si>
  <si>
    <t>144         急冻鸟</t>
  </si>
  <si>
    <t>145         闪电鸟</t>
  </si>
  <si>
    <t>146         火焰鸟</t>
  </si>
  <si>
    <t>147         迷你龙</t>
  </si>
  <si>
    <t>148         哈克龙</t>
  </si>
  <si>
    <t>149         快龙</t>
  </si>
  <si>
    <t>150         超梦</t>
  </si>
  <si>
    <t>151         梦幻</t>
  </si>
  <si>
    <t xml:space="preserve">第二世代         </t>
  </si>
  <si>
    <t>152         菊草叶</t>
  </si>
  <si>
    <t>153         月桂叶</t>
  </si>
  <si>
    <t>154         大竺葵</t>
  </si>
  <si>
    <t>155         火球鼠</t>
  </si>
  <si>
    <t>156         火岩鼠</t>
  </si>
  <si>
    <t>157         火暴兽</t>
  </si>
  <si>
    <t>158         小锯鳄</t>
  </si>
  <si>
    <t>159         蓝鳄</t>
  </si>
  <si>
    <t>160         大力鳄</t>
  </si>
  <si>
    <t>161         尾立</t>
  </si>
  <si>
    <t>162         大尾立</t>
  </si>
  <si>
    <t>163         咕咕</t>
  </si>
  <si>
    <t>164         猫头夜鹰</t>
  </si>
  <si>
    <t>165         芭瓢虫</t>
  </si>
  <si>
    <t>166         安瓢虫</t>
  </si>
  <si>
    <t>167         圆丝蛛</t>
  </si>
  <si>
    <t>168         阿利多斯</t>
  </si>
  <si>
    <t>169         叉字蝠</t>
  </si>
  <si>
    <t>170         灯笼鱼</t>
  </si>
  <si>
    <t>171         电灯怪</t>
  </si>
  <si>
    <t>172         皮丘</t>
  </si>
  <si>
    <t>173         皮宝宝</t>
  </si>
  <si>
    <t>174         宝宝丁</t>
  </si>
  <si>
    <t>175         波克比</t>
  </si>
  <si>
    <t>176         波克基古</t>
  </si>
  <si>
    <t>177         天然雀</t>
  </si>
  <si>
    <t>178         天然鸟</t>
  </si>
  <si>
    <t>179         咩利羊</t>
  </si>
  <si>
    <t>180         茸茸羊</t>
  </si>
  <si>
    <t>181         电龙</t>
  </si>
  <si>
    <t>182         美丽花</t>
  </si>
  <si>
    <t>183         玛力露</t>
  </si>
  <si>
    <t>184         玛力露丽</t>
  </si>
  <si>
    <t>185         树才怪</t>
  </si>
  <si>
    <t>186         蚊香蛙皇</t>
  </si>
  <si>
    <t>187         毽子草</t>
  </si>
  <si>
    <t>188         毽子花</t>
  </si>
  <si>
    <t>189         毽子棉</t>
  </si>
  <si>
    <t>190         长尾怪手</t>
  </si>
  <si>
    <t>191         向日种子</t>
  </si>
  <si>
    <t>192         向日花怪</t>
  </si>
  <si>
    <t>193         蜻蜻蜓</t>
  </si>
  <si>
    <t>194         乌波</t>
  </si>
  <si>
    <t>195         沼王</t>
  </si>
  <si>
    <t>196         太阳伊布</t>
  </si>
  <si>
    <t>197         月亮伊布</t>
  </si>
  <si>
    <t>198         黑暗鸦</t>
  </si>
  <si>
    <t>199         呆呆王</t>
  </si>
  <si>
    <t>200         梦妖</t>
  </si>
  <si>
    <t>201         未知图腾</t>
  </si>
  <si>
    <t>202         果然翁</t>
  </si>
  <si>
    <t>203         麒麟奇</t>
  </si>
  <si>
    <t>204         榛果球</t>
  </si>
  <si>
    <t>205         佛烈托斯</t>
  </si>
  <si>
    <t>206         土龙弟弟</t>
  </si>
  <si>
    <t>207         天蝎</t>
  </si>
  <si>
    <t>208         大钢蛇</t>
  </si>
  <si>
    <t>209         布鲁</t>
  </si>
  <si>
    <t>210         布鲁皇</t>
  </si>
  <si>
    <t>211         千针鱼</t>
  </si>
  <si>
    <t>212         巨钳螳螂</t>
  </si>
  <si>
    <t>213         壶壶</t>
  </si>
  <si>
    <t>214         赫拉克罗斯</t>
  </si>
  <si>
    <t>215         狃拉</t>
  </si>
  <si>
    <t>216         熊宝宝</t>
  </si>
  <si>
    <t>217         圈圈熊</t>
  </si>
  <si>
    <t>218         熔岩虫</t>
  </si>
  <si>
    <t>219         熔岩蜗牛</t>
  </si>
  <si>
    <t>220         小山猪</t>
  </si>
  <si>
    <t>221         长毛猪</t>
  </si>
  <si>
    <t>222         太阳珊瑚</t>
  </si>
  <si>
    <t>223         铁炮鱼</t>
  </si>
  <si>
    <t>224         章鱼桶</t>
  </si>
  <si>
    <t>225         信使鸟</t>
  </si>
  <si>
    <t>226         巨翅飞鱼</t>
  </si>
  <si>
    <t>227         盔甲鸟</t>
  </si>
  <si>
    <t>228         戴鲁比</t>
  </si>
  <si>
    <t>229         黑鲁加</t>
  </si>
  <si>
    <t>230         刺龙王</t>
  </si>
  <si>
    <t>231         小小象</t>
  </si>
  <si>
    <t>232         顿甲</t>
  </si>
  <si>
    <t>233         多边兽Ⅱ</t>
  </si>
  <si>
    <t>234         惊角鹿</t>
  </si>
  <si>
    <t>235         图图犬</t>
  </si>
  <si>
    <t>236         无畏小子</t>
  </si>
  <si>
    <t>237         战舞郎</t>
  </si>
  <si>
    <t>238         迷唇娃</t>
  </si>
  <si>
    <t>239         电击怪</t>
  </si>
  <si>
    <t>240         鸭嘴宝宝</t>
  </si>
  <si>
    <t>241         大奶罐</t>
  </si>
  <si>
    <t>242         幸福蛋</t>
  </si>
  <si>
    <t>243         雷公</t>
  </si>
  <si>
    <t>244         炎帝</t>
  </si>
  <si>
    <t>245         水君</t>
  </si>
  <si>
    <t>246         幼基拉斯</t>
  </si>
  <si>
    <t>247         沙基拉斯</t>
  </si>
  <si>
    <t>248         班基拉斯</t>
  </si>
  <si>
    <t>249         洛奇亚</t>
  </si>
  <si>
    <t>250         凤王</t>
  </si>
  <si>
    <t>251         时拉比</t>
  </si>
  <si>
    <t xml:space="preserve">第三世代         </t>
  </si>
  <si>
    <t>252         木守宫</t>
  </si>
  <si>
    <t>253         森林蜥蜴</t>
  </si>
  <si>
    <t>254         蜥蜴王</t>
  </si>
  <si>
    <t>255         火稚鸡</t>
  </si>
  <si>
    <t>256         力壮鸡</t>
  </si>
  <si>
    <t>257         火焰鸡</t>
  </si>
  <si>
    <t>258         水跃鱼</t>
  </si>
  <si>
    <t>259         沼跃鱼</t>
  </si>
  <si>
    <t>260         巨沼怪</t>
  </si>
  <si>
    <t>261         土狼犬</t>
  </si>
  <si>
    <t>262         大狼犬</t>
  </si>
  <si>
    <t>263         蛇纹熊</t>
  </si>
  <si>
    <t>264         直冲熊</t>
  </si>
  <si>
    <t>265         刺尾虫</t>
  </si>
  <si>
    <t>266         甲壳茧</t>
  </si>
  <si>
    <t>267         狩猎凤蝶</t>
  </si>
  <si>
    <t>268         盾甲茧</t>
  </si>
  <si>
    <t>269         毒粉蛾</t>
  </si>
  <si>
    <t>270         莲叶童子</t>
  </si>
  <si>
    <t>271         莲帽小童</t>
  </si>
  <si>
    <t>272         乐天河童</t>
  </si>
  <si>
    <t>273         橡实果</t>
  </si>
  <si>
    <t>274         长鼻叶</t>
  </si>
  <si>
    <t>275         狡猾天狗</t>
  </si>
  <si>
    <t>276         傲骨燕</t>
  </si>
  <si>
    <t>277         大王燕</t>
  </si>
  <si>
    <t>278         长翅鸥</t>
  </si>
  <si>
    <t>279         大嘴鸥</t>
  </si>
  <si>
    <t>280         拉鲁拉丝</t>
  </si>
  <si>
    <t>281         奇鲁莉安</t>
  </si>
  <si>
    <t>282         沙奈朵</t>
  </si>
  <si>
    <t>283         溜溜糖球</t>
  </si>
  <si>
    <t>284         雨翅蛾</t>
  </si>
  <si>
    <t>285         蘑蘑菇</t>
  </si>
  <si>
    <t>286         斗笠菇</t>
  </si>
  <si>
    <t>287         懒人獭</t>
  </si>
  <si>
    <t>288         过动猿</t>
  </si>
  <si>
    <t>289         请假王</t>
  </si>
  <si>
    <t>290         土居忍士</t>
  </si>
  <si>
    <t>291         铁面忍者</t>
  </si>
  <si>
    <t>292         脱壳忍者</t>
  </si>
  <si>
    <t>293         咕妞妞</t>
  </si>
  <si>
    <t>294         吼爆弹</t>
  </si>
  <si>
    <t>295         爆音怪</t>
  </si>
  <si>
    <t>296         幕下力士</t>
  </si>
  <si>
    <t>297         铁掌力士</t>
  </si>
  <si>
    <t>298         露力丽</t>
  </si>
  <si>
    <t>299         朝北鼻</t>
  </si>
  <si>
    <t>300         向尾喵</t>
  </si>
  <si>
    <t>301         优雅猫</t>
  </si>
  <si>
    <t>302         勾魂眼</t>
  </si>
  <si>
    <t>303         大嘴娃</t>
  </si>
  <si>
    <t>304         可可多拉</t>
  </si>
  <si>
    <t>305         可多拉</t>
  </si>
  <si>
    <t>306         波士可多拉</t>
  </si>
  <si>
    <t>307         玛沙那</t>
  </si>
  <si>
    <t>308         恰雷姆</t>
  </si>
  <si>
    <t>309         落雷兽</t>
  </si>
  <si>
    <t>310         雷电兽</t>
  </si>
  <si>
    <t>311         正电拍拍</t>
  </si>
  <si>
    <t>312         负电拍拍</t>
  </si>
  <si>
    <t>313         电萤虫</t>
  </si>
  <si>
    <t>314         甜甜萤</t>
  </si>
  <si>
    <t>315         毒蔷薇</t>
  </si>
  <si>
    <t>316         溶食兽</t>
  </si>
  <si>
    <t>317         吞食兽</t>
  </si>
  <si>
    <t>318         利牙鱼</t>
  </si>
  <si>
    <t>319         巨牙鲨</t>
  </si>
  <si>
    <t>320         吼吼鲸</t>
  </si>
  <si>
    <t>321         吼鲸王</t>
  </si>
  <si>
    <t>322         呆火驼</t>
  </si>
  <si>
    <t>323         喷火驼</t>
  </si>
  <si>
    <t>324         煤炭龟</t>
  </si>
  <si>
    <t>325         跳跳猪</t>
  </si>
  <si>
    <t>326         噗噗猪</t>
  </si>
  <si>
    <t>327         晃晃斑</t>
  </si>
  <si>
    <t>328         大颚蚁</t>
  </si>
  <si>
    <t>329         超音波幼虫</t>
  </si>
  <si>
    <t>330         沙漠蜻蜓</t>
  </si>
  <si>
    <t>331         刺球仙人掌</t>
  </si>
  <si>
    <t>332         梦歌仙人掌</t>
  </si>
  <si>
    <t>333         青绵鸟</t>
  </si>
  <si>
    <t>334         七夕青鸟</t>
  </si>
  <si>
    <t>335         猫鼬斩</t>
  </si>
  <si>
    <t>336         饭匙蛇</t>
  </si>
  <si>
    <t>337         月石</t>
  </si>
  <si>
    <t>338         太阳岩</t>
  </si>
  <si>
    <t>339         泥泥鳅</t>
  </si>
  <si>
    <t>340         鲶鱼王</t>
  </si>
  <si>
    <t>341         龙虾小兵</t>
  </si>
  <si>
    <t>342         铁螯龙虾</t>
  </si>
  <si>
    <t>343         天秤偶</t>
  </si>
  <si>
    <t>344         念力土偶</t>
  </si>
  <si>
    <t>345         触手百合</t>
  </si>
  <si>
    <t>346         摇篮百合</t>
  </si>
  <si>
    <t>347         太古羽虫</t>
  </si>
  <si>
    <t>348         太古盔甲</t>
  </si>
  <si>
    <t>349         丑丑鱼</t>
  </si>
  <si>
    <t>350         美纳斯</t>
  </si>
  <si>
    <t>351         飘浮泡泡</t>
  </si>
  <si>
    <t>352         变隐龙</t>
  </si>
  <si>
    <t>353         怨影娃娃</t>
  </si>
  <si>
    <t>354         诅咒娃娃</t>
  </si>
  <si>
    <t>355         夜巡灵</t>
  </si>
  <si>
    <t>356         彷徨夜灵</t>
  </si>
  <si>
    <t>357         热带龙</t>
  </si>
  <si>
    <t>358         风铃铃</t>
  </si>
  <si>
    <t>359         阿勃梭鲁</t>
  </si>
  <si>
    <t>360         小果然</t>
  </si>
  <si>
    <t>361         雪童子</t>
  </si>
  <si>
    <t>362         冰鬼护</t>
  </si>
  <si>
    <t>363         海豹球</t>
  </si>
  <si>
    <t>364         海魔狮</t>
  </si>
  <si>
    <t>365         帝牙海狮</t>
  </si>
  <si>
    <t>366         珍珠贝</t>
  </si>
  <si>
    <t>367         猎斑鱼</t>
  </si>
  <si>
    <t>368         樱花鱼</t>
  </si>
  <si>
    <t>369         古空棘鱼</t>
  </si>
  <si>
    <t>370         爱心鱼</t>
  </si>
  <si>
    <t>371         宝贝龙</t>
  </si>
  <si>
    <t>372         甲壳龙</t>
  </si>
  <si>
    <t>373         暴飞龙</t>
  </si>
  <si>
    <t>374         铁哑铃</t>
  </si>
  <si>
    <t>375         金属怪</t>
  </si>
  <si>
    <t>376         巨金怪</t>
  </si>
  <si>
    <t>377         雷吉洛克</t>
  </si>
  <si>
    <t>378         雷吉艾斯</t>
  </si>
  <si>
    <t>379         雷吉斯奇鲁</t>
  </si>
  <si>
    <t>380         拉帝亚斯</t>
  </si>
  <si>
    <t>381         拉帝欧斯</t>
  </si>
  <si>
    <t>382         盖欧卡</t>
  </si>
  <si>
    <t>383         固拉多</t>
  </si>
  <si>
    <t>384         烈空坐</t>
  </si>
  <si>
    <t>385         基拉祈</t>
  </si>
  <si>
    <t>386         代欧奇希斯</t>
  </si>
  <si>
    <t xml:space="preserve">第四世代         </t>
  </si>
  <si>
    <t>387         草苗龟</t>
  </si>
  <si>
    <t>388         树林龟</t>
  </si>
  <si>
    <t>389         土台龟</t>
  </si>
  <si>
    <t>390         小火焰猴</t>
  </si>
  <si>
    <t>391         猛火猴</t>
  </si>
  <si>
    <t>392         烈焰猴</t>
  </si>
  <si>
    <t>393         波加曼</t>
  </si>
  <si>
    <t>394         波皇子</t>
  </si>
  <si>
    <t>395         帝王拿波</t>
  </si>
  <si>
    <t>396         姆克儿</t>
  </si>
  <si>
    <t>397         姆克鸟</t>
  </si>
  <si>
    <t>398         姆克鹰</t>
  </si>
  <si>
    <t>399         大牙狸</t>
  </si>
  <si>
    <t>400         大尾狸</t>
  </si>
  <si>
    <t>401         圆法师</t>
  </si>
  <si>
    <t>402         音箱蟀</t>
  </si>
  <si>
    <t>403         小猫怪</t>
  </si>
  <si>
    <t>404         勒克猫</t>
  </si>
  <si>
    <t>405         伦琴猫</t>
  </si>
  <si>
    <t>406         含羞苞</t>
  </si>
  <si>
    <t>407         罗丝雷朵</t>
  </si>
  <si>
    <t>408         头盖龙</t>
  </si>
  <si>
    <t>409         战槌龙</t>
  </si>
  <si>
    <t>410         盾甲龙</t>
  </si>
  <si>
    <t>411         护城龙</t>
  </si>
  <si>
    <t>412         结草儿</t>
  </si>
  <si>
    <t>413         结草贵妇</t>
  </si>
  <si>
    <t>414         绅士蛾</t>
  </si>
  <si>
    <t>415         三蜜蜂</t>
  </si>
  <si>
    <t>416         蜂女王</t>
  </si>
  <si>
    <t>417         帕奇利兹</t>
  </si>
  <si>
    <t>418         泳圈鼬</t>
  </si>
  <si>
    <t>419         浮潜鼬</t>
  </si>
  <si>
    <t>420         樱花宝</t>
  </si>
  <si>
    <t>421         樱花儿</t>
  </si>
  <si>
    <t>422         无壳海兔</t>
  </si>
  <si>
    <t>423         海兔兽</t>
  </si>
  <si>
    <t>424         双尾怪手</t>
  </si>
  <si>
    <t>425         飘飘球</t>
  </si>
  <si>
    <t>426         随风球</t>
  </si>
  <si>
    <t>427         卷卷耳</t>
  </si>
  <si>
    <t>428         长耳兔</t>
  </si>
  <si>
    <t>429         梦妖魔</t>
  </si>
  <si>
    <t>430         乌鸦头头</t>
  </si>
  <si>
    <t>431         魅力喵</t>
  </si>
  <si>
    <t>432         东施喵</t>
  </si>
  <si>
    <t>433         铃铛响</t>
  </si>
  <si>
    <t>434         臭鼬噗</t>
  </si>
  <si>
    <t>435         坦克臭鼬</t>
  </si>
  <si>
    <t>436         铜镜怪</t>
  </si>
  <si>
    <t>437         青铜钟</t>
  </si>
  <si>
    <t>438         盆才怪</t>
  </si>
  <si>
    <t>439         魔尼尼</t>
  </si>
  <si>
    <t>440         小福蛋</t>
  </si>
  <si>
    <t>441         聒噪鸟</t>
  </si>
  <si>
    <t>442         花岩怪</t>
  </si>
  <si>
    <t>443         圆陆鲨</t>
  </si>
  <si>
    <t>444         尖牙陆鲨</t>
  </si>
  <si>
    <t>445         烈咬陆鲨</t>
  </si>
  <si>
    <t>446         小卡比兽</t>
  </si>
  <si>
    <t>447         利欧路</t>
  </si>
  <si>
    <t>448         路卡利欧</t>
  </si>
  <si>
    <t>449         沙河马</t>
  </si>
  <si>
    <t>450         河马兽</t>
  </si>
  <si>
    <t>451         钳尾蝎</t>
  </si>
  <si>
    <t>452         龙王蝎</t>
  </si>
  <si>
    <t>453         不良蛙</t>
  </si>
  <si>
    <t>454         毒骷蛙</t>
  </si>
  <si>
    <t>455         尖牙笼</t>
  </si>
  <si>
    <t>456         荧光鱼</t>
  </si>
  <si>
    <t>457         霓虹鱼</t>
  </si>
  <si>
    <t>458         小球飞鱼</t>
  </si>
  <si>
    <t>459         雪笠怪</t>
  </si>
  <si>
    <t>460         暴雪王</t>
  </si>
  <si>
    <t>461         玛狃拉</t>
  </si>
  <si>
    <t>462         自爆磁怪</t>
  </si>
  <si>
    <t>463         大舌舔</t>
  </si>
  <si>
    <t>464         超甲狂犀</t>
  </si>
  <si>
    <t>465         巨蔓藤</t>
  </si>
  <si>
    <t>466         电击魔兽</t>
  </si>
  <si>
    <t>467         鸭嘴炎兽</t>
  </si>
  <si>
    <t>468         波克基斯</t>
  </si>
  <si>
    <t>469         远古巨蜓</t>
  </si>
  <si>
    <t>470         叶伊布</t>
  </si>
  <si>
    <t>471         冰伊布</t>
  </si>
  <si>
    <t>472         天蝎王</t>
  </si>
  <si>
    <t>473         象牙猪</t>
  </si>
  <si>
    <t>474         多边兽Ｚ</t>
  </si>
  <si>
    <t>475         艾路雷朵</t>
  </si>
  <si>
    <t>476         大朝北鼻</t>
  </si>
  <si>
    <t>477         黑夜魔灵</t>
  </si>
  <si>
    <t>478         雪妖女</t>
  </si>
  <si>
    <t>479         洛托姆</t>
  </si>
  <si>
    <t>480         由克希</t>
  </si>
  <si>
    <t>481         艾姆利多</t>
  </si>
  <si>
    <t>482         亚克诺姆</t>
  </si>
  <si>
    <t>483         帝牙卢卡</t>
  </si>
  <si>
    <t>484         帕路奇亚</t>
  </si>
  <si>
    <t>485         席多蓝恩</t>
  </si>
  <si>
    <t>486         雷吉奇卡斯</t>
  </si>
  <si>
    <t>487         骑拉帝纳</t>
  </si>
  <si>
    <t>488         克雷色利亚</t>
  </si>
  <si>
    <t>489         霏欧纳</t>
  </si>
  <si>
    <t>490         玛纳霏</t>
  </si>
  <si>
    <t>491         达克莱伊</t>
  </si>
  <si>
    <t>492         谢米</t>
  </si>
  <si>
    <t>493         阿尔宙斯</t>
  </si>
  <si>
    <t xml:space="preserve">第五世代         </t>
  </si>
  <si>
    <t>494         比克提尼</t>
  </si>
  <si>
    <t>495         藤藤蛇</t>
  </si>
  <si>
    <t>496         青藤蛇</t>
  </si>
  <si>
    <t>497         君主蛇</t>
  </si>
  <si>
    <t>498         暖暖猪</t>
  </si>
  <si>
    <t>499         炒炒猪</t>
  </si>
  <si>
    <t>500         炎武王</t>
  </si>
  <si>
    <t>501         水水獭</t>
  </si>
  <si>
    <t>502         双刃丸</t>
  </si>
  <si>
    <t>503         大剑鬼</t>
  </si>
  <si>
    <t>504         探探鼠</t>
  </si>
  <si>
    <t>505         步哨鼠</t>
  </si>
  <si>
    <t>506         小约克</t>
  </si>
  <si>
    <t>507         哈约克</t>
  </si>
  <si>
    <t>508         长毛狗</t>
  </si>
  <si>
    <t>509         扒手猫</t>
  </si>
  <si>
    <t>510         酷豹</t>
  </si>
  <si>
    <t>511         花椰猴</t>
  </si>
  <si>
    <t>512         花椰猿</t>
  </si>
  <si>
    <t>513         爆香猴</t>
  </si>
  <si>
    <t>514         爆香猿</t>
  </si>
  <si>
    <t>515         冷水猴</t>
  </si>
  <si>
    <t>516         冷水猿</t>
  </si>
  <si>
    <t>517         食梦梦</t>
  </si>
  <si>
    <t>518         梦梦蚀</t>
  </si>
  <si>
    <t>519         豆豆鸽</t>
  </si>
  <si>
    <t>520         咕咕鸽</t>
  </si>
  <si>
    <t>521         高傲雉鸡</t>
  </si>
  <si>
    <t>522         斑斑马</t>
  </si>
  <si>
    <t>523         雷电斑马</t>
  </si>
  <si>
    <t>524         石丸子</t>
  </si>
  <si>
    <t>525         地幔岩</t>
  </si>
  <si>
    <t>526         庞岩怪</t>
  </si>
  <si>
    <t>527         滚滚蝙蝠</t>
  </si>
  <si>
    <t>528         心蝙蝠</t>
  </si>
  <si>
    <t>529         螺钉地鼠</t>
  </si>
  <si>
    <t>530         龙头地鼠</t>
  </si>
  <si>
    <t>531         差不多娃娃</t>
  </si>
  <si>
    <t>532         搬运小匠</t>
  </si>
  <si>
    <t>533         铁骨土人</t>
  </si>
  <si>
    <t>534         修建老匠</t>
  </si>
  <si>
    <t>535         圆蝌蚪</t>
  </si>
  <si>
    <t>536         蓝蟾蜍</t>
  </si>
  <si>
    <t>537         蟾蜍王</t>
  </si>
  <si>
    <t>538         投摔鬼</t>
  </si>
  <si>
    <t>539         打击鬼</t>
  </si>
  <si>
    <t>540         虫宝包</t>
  </si>
  <si>
    <t>541         宝包茧</t>
  </si>
  <si>
    <t>542         保姆虫</t>
  </si>
  <si>
    <t>543         百足蜈蚣</t>
  </si>
  <si>
    <t>544         车轮球</t>
  </si>
  <si>
    <t>545         蜈蚣王</t>
  </si>
  <si>
    <t>546         木棉球</t>
  </si>
  <si>
    <t>547         风妖精</t>
  </si>
  <si>
    <t>548         百合根娃娃</t>
  </si>
  <si>
    <t>549         裙儿小姐</t>
  </si>
  <si>
    <t>550         野蛮鲈鱼</t>
  </si>
  <si>
    <t>551         黑眼鳄</t>
  </si>
  <si>
    <t>552         混混鳄</t>
  </si>
  <si>
    <t>553         流氓鳄</t>
  </si>
  <si>
    <t>554         火红不倒翁</t>
  </si>
  <si>
    <t>555         达摩狒狒</t>
  </si>
  <si>
    <t>556         沙铃仙人掌</t>
  </si>
  <si>
    <t>557         石居蟹</t>
  </si>
  <si>
    <t>558         岩殿居蟹</t>
  </si>
  <si>
    <t>559         滑滑小子</t>
  </si>
  <si>
    <t>560         头巾混混</t>
  </si>
  <si>
    <t>561         象征鸟</t>
  </si>
  <si>
    <t>562         哭哭面具</t>
  </si>
  <si>
    <t>563         死神棺</t>
  </si>
  <si>
    <t>564         原盖海龟</t>
  </si>
  <si>
    <t>565         肋骨海龟</t>
  </si>
  <si>
    <t>566         始祖小鸟</t>
  </si>
  <si>
    <t>567         始祖大鸟</t>
  </si>
  <si>
    <t>568         破破袋</t>
  </si>
  <si>
    <t>569         灰尘山</t>
  </si>
  <si>
    <t>570         索罗亚</t>
  </si>
  <si>
    <t>571         索罗亚克</t>
  </si>
  <si>
    <t>572         泡沫栗鼠</t>
  </si>
  <si>
    <t>573         奇诺栗鼠</t>
  </si>
  <si>
    <t>574         哥德宝宝</t>
  </si>
  <si>
    <t>575         哥德小童</t>
  </si>
  <si>
    <t>576         哥德小姐</t>
  </si>
  <si>
    <t>577         单卵细胞球</t>
  </si>
  <si>
    <t>578         双卵细胞球</t>
  </si>
  <si>
    <t>579         人造细胞卵</t>
  </si>
  <si>
    <t>580         鸭宝宝</t>
  </si>
  <si>
    <t>581         舞天鹅</t>
  </si>
  <si>
    <t>582         迷你冰</t>
  </si>
  <si>
    <t>583         多多冰</t>
  </si>
  <si>
    <t>584         双倍多多冰</t>
  </si>
  <si>
    <t>585         四季鹿</t>
  </si>
  <si>
    <t>586         萌芽鹿</t>
  </si>
  <si>
    <t>587         电飞鼠</t>
  </si>
  <si>
    <t>588         盖盖虫</t>
  </si>
  <si>
    <t>589         骑士蜗牛</t>
  </si>
  <si>
    <t>590         哎呀球菇</t>
  </si>
  <si>
    <t>591         败露球菇</t>
  </si>
  <si>
    <t>592         轻飘飘</t>
  </si>
  <si>
    <t>593         胖嘟嘟</t>
  </si>
  <si>
    <t>594         保姆曼波</t>
  </si>
  <si>
    <t>595         电电虫</t>
  </si>
  <si>
    <t>596         电蜘蛛</t>
  </si>
  <si>
    <t>597         种子铁球</t>
  </si>
  <si>
    <t>598         坚果哑铃</t>
  </si>
  <si>
    <t>599         齿轮儿</t>
  </si>
  <si>
    <t>600         齿轮组</t>
  </si>
  <si>
    <t>601         齿轮怪</t>
  </si>
  <si>
    <t>602         麻麻小鱼</t>
  </si>
  <si>
    <t>603         麻麻鳗</t>
  </si>
  <si>
    <t>604         麻麻鳗鱼王</t>
  </si>
  <si>
    <t>605         小灰怪</t>
  </si>
  <si>
    <t>606         大宇怪</t>
  </si>
  <si>
    <t>607         烛光灵</t>
  </si>
  <si>
    <t>608         灯火幽灵</t>
  </si>
  <si>
    <t>609         水晶灯火灵</t>
  </si>
  <si>
    <t>610         牙牙</t>
  </si>
  <si>
    <t>611         斧牙龙</t>
  </si>
  <si>
    <t>612         双斧战龙</t>
  </si>
  <si>
    <t>613         喷嚏熊</t>
  </si>
  <si>
    <t>614         冻原熊</t>
  </si>
  <si>
    <t>615         几何雪花</t>
  </si>
  <si>
    <t>616         小嘴蜗</t>
  </si>
  <si>
    <t>617         敏捷虫</t>
  </si>
  <si>
    <t>618         泥巴鱼</t>
  </si>
  <si>
    <t>619         功夫鼬</t>
  </si>
  <si>
    <t>620         师父鼬</t>
  </si>
  <si>
    <t>621         赤面龙</t>
  </si>
  <si>
    <t>622         泥偶小人</t>
  </si>
  <si>
    <t>623         泥偶巨人</t>
  </si>
  <si>
    <t>624         驹刀小兵</t>
  </si>
  <si>
    <t>625         劈斩司令</t>
  </si>
  <si>
    <t>626         爆炸头水牛</t>
  </si>
  <si>
    <t>627         毛头小鹰</t>
  </si>
  <si>
    <t>628         勇士雄鹰</t>
  </si>
  <si>
    <t>629         秃鹰丫头</t>
  </si>
  <si>
    <t>630         秃鹰娜</t>
  </si>
  <si>
    <t>631         熔蚁兽</t>
  </si>
  <si>
    <t>632         铁蚁</t>
  </si>
  <si>
    <t>633         单首龙</t>
  </si>
  <si>
    <t>634         双首暴龙</t>
  </si>
  <si>
    <t>635         三首恶龙</t>
  </si>
  <si>
    <t>636         燃烧虫</t>
  </si>
  <si>
    <t>637         火神蛾</t>
  </si>
  <si>
    <t>638         勾帕路翁</t>
  </si>
  <si>
    <t>639         代拉基翁</t>
  </si>
  <si>
    <t>640         毕力吉翁</t>
  </si>
  <si>
    <t>641         龙卷云</t>
  </si>
  <si>
    <t>642         雷电云</t>
  </si>
  <si>
    <t>643         莱希拉姆</t>
  </si>
  <si>
    <t>644         捷克罗姆</t>
  </si>
  <si>
    <t>645         土地云</t>
  </si>
  <si>
    <t>646         酋雷姆</t>
  </si>
  <si>
    <t>647         凯路迪欧</t>
  </si>
  <si>
    <t>648         美洛耶塔</t>
  </si>
  <si>
    <t>649         盖诺赛克特</t>
  </si>
  <si>
    <t xml:space="preserve">第六世代         </t>
  </si>
  <si>
    <t>650         哈力栗</t>
  </si>
  <si>
    <t>651         胖胖哈力</t>
  </si>
  <si>
    <t>652         布里卡隆</t>
  </si>
  <si>
    <t>653         火狐狸</t>
  </si>
  <si>
    <t>654         长尾火狐</t>
  </si>
  <si>
    <t>655         妖火红狐</t>
  </si>
  <si>
    <t>656         呱呱泡蛙</t>
  </si>
  <si>
    <t>657         呱头蛙</t>
  </si>
  <si>
    <t>658         甲贺忍蛙</t>
  </si>
  <si>
    <t>659         掘掘兔</t>
  </si>
  <si>
    <t>660         掘地兔</t>
  </si>
  <si>
    <t>661         小箭雀</t>
  </si>
  <si>
    <t>662         火箭雀</t>
  </si>
  <si>
    <t>663         烈箭鹰</t>
  </si>
  <si>
    <t>664         粉蝶虫</t>
  </si>
  <si>
    <t>665         粉蝶蛹</t>
  </si>
  <si>
    <t>666         彩粉蝶</t>
  </si>
  <si>
    <t>667         小狮狮</t>
  </si>
  <si>
    <t>668         火炎狮</t>
  </si>
  <si>
    <t>669         花蓓蓓</t>
  </si>
  <si>
    <t>670         花叶蒂</t>
  </si>
  <si>
    <t>671         花洁夫人</t>
  </si>
  <si>
    <t>672         坐骑小羊</t>
  </si>
  <si>
    <t>673         坐骑山羊</t>
  </si>
  <si>
    <t>674         顽皮熊猫</t>
  </si>
  <si>
    <t>675         流氓熊猫</t>
  </si>
  <si>
    <t>676         多丽米亚</t>
  </si>
  <si>
    <t>677         妙喵</t>
  </si>
  <si>
    <t>678         超能妙喵</t>
  </si>
  <si>
    <t>679         独剑鞘</t>
  </si>
  <si>
    <t>680         双剑鞘</t>
  </si>
  <si>
    <t>681         坚盾剑怪</t>
  </si>
  <si>
    <t>682         粉香香</t>
  </si>
  <si>
    <t>683         芳香精</t>
  </si>
  <si>
    <t>684         绵绵泡芙</t>
  </si>
  <si>
    <t>685         胖甜妮</t>
  </si>
  <si>
    <t>686         好啦鱿</t>
  </si>
  <si>
    <t>687         乌贼王</t>
  </si>
  <si>
    <t>688         龟脚脚</t>
  </si>
  <si>
    <t>689         龟足巨铠</t>
  </si>
  <si>
    <t>690         垃垃藻</t>
  </si>
  <si>
    <t>691         毒藻龙</t>
  </si>
  <si>
    <t>692         铁臂枪虾</t>
  </si>
  <si>
    <t>693         钢炮臂虾</t>
  </si>
  <si>
    <t>694         伞电蜥</t>
  </si>
  <si>
    <t>695         光电伞蜥</t>
  </si>
  <si>
    <t>696         宝宝暴龙</t>
  </si>
  <si>
    <t>697         怪颚龙</t>
  </si>
  <si>
    <t>698         冰雪龙</t>
  </si>
  <si>
    <t>699         冰雪巨龙</t>
  </si>
  <si>
    <t>700         仙子伊布</t>
  </si>
  <si>
    <t>701         摔角鹰人</t>
  </si>
  <si>
    <t>702         咚咚鼠</t>
  </si>
  <si>
    <t>703         小碎钻</t>
  </si>
  <si>
    <t>704         黏黏宝</t>
  </si>
  <si>
    <t>705         黏美儿</t>
  </si>
  <si>
    <t>706         黏美龙</t>
  </si>
  <si>
    <t>707         钥圈儿</t>
  </si>
  <si>
    <t>708         小木灵</t>
  </si>
  <si>
    <t>709         朽木妖</t>
  </si>
  <si>
    <t>710         南瓜精</t>
  </si>
  <si>
    <t>711         南瓜怪人</t>
  </si>
  <si>
    <t>712         冰宝</t>
  </si>
  <si>
    <t>713         冰岩怪</t>
  </si>
  <si>
    <t>714         嗡蝠</t>
  </si>
  <si>
    <t>715         音波龙</t>
  </si>
  <si>
    <t>716         哲尔尼亚斯</t>
  </si>
  <si>
    <t>717         伊裴尔塔尔</t>
  </si>
  <si>
    <t>718         基格尔德</t>
  </si>
  <si>
    <t>719         蒂安希</t>
  </si>
  <si>
    <t>720         胡帕</t>
  </si>
  <si>
    <t>721         波尔凯尼恩</t>
  </si>
  <si>
    <t xml:space="preserve">第七世代         </t>
  </si>
  <si>
    <t>722         木木枭</t>
  </si>
  <si>
    <t>723         投羽枭</t>
  </si>
  <si>
    <t>724         狙射树枭</t>
  </si>
  <si>
    <t>725         火斑喵</t>
  </si>
  <si>
    <t>726         炎热喵</t>
  </si>
  <si>
    <t>727         炽焰咆哮虎</t>
  </si>
  <si>
    <t>728         球球海狮</t>
  </si>
  <si>
    <t>729         花漾海狮</t>
  </si>
  <si>
    <t>730         西狮海壬</t>
  </si>
  <si>
    <t>731         小笃儿</t>
  </si>
  <si>
    <t>732         喇叭啄鸟</t>
  </si>
  <si>
    <t>733         铳嘴大鸟</t>
  </si>
  <si>
    <t>734         猫鼬少</t>
  </si>
  <si>
    <t>735         猫鼬探长</t>
  </si>
  <si>
    <t>736         强颚鸡母虫</t>
  </si>
  <si>
    <t>737         虫电宝</t>
  </si>
  <si>
    <t>738         锹农炮虫</t>
  </si>
  <si>
    <t>739         好胜蟹</t>
  </si>
  <si>
    <t>740         好胜毛蟹</t>
  </si>
  <si>
    <t>741         花舞鸟</t>
  </si>
  <si>
    <t>742         萌虻</t>
  </si>
  <si>
    <t>743         蝶结萌虻</t>
  </si>
  <si>
    <t>744         岩狗狗</t>
  </si>
  <si>
    <t>745         鬃岩狼人</t>
  </si>
  <si>
    <t>746         弱丁鱼</t>
  </si>
  <si>
    <t>747         好坏星</t>
  </si>
  <si>
    <t>748         超坏星</t>
  </si>
  <si>
    <t>749         泥驴仔</t>
  </si>
  <si>
    <t>750         重泥挽马</t>
  </si>
  <si>
    <t>751         滴蛛</t>
  </si>
  <si>
    <t>752         滴蛛霸</t>
  </si>
  <si>
    <t>753         伪螳草</t>
  </si>
  <si>
    <t>754         兰螳花</t>
  </si>
  <si>
    <t>755         睡睡菇</t>
  </si>
  <si>
    <t>756         灯罩夜菇</t>
  </si>
  <si>
    <t>757         夜盗火蜥</t>
  </si>
  <si>
    <t>758         焰后蜥</t>
  </si>
  <si>
    <t>759         童偶熊</t>
  </si>
  <si>
    <t>760         穿着熊</t>
  </si>
  <si>
    <t>761         甜竹竹</t>
  </si>
  <si>
    <t>762         甜舞妮</t>
  </si>
  <si>
    <t>763         甜冷美后</t>
  </si>
  <si>
    <t>764         花疗环环</t>
  </si>
  <si>
    <t>765         智挥猩</t>
  </si>
  <si>
    <t>766         投掷猴</t>
  </si>
  <si>
    <t>767         胆小虫</t>
  </si>
  <si>
    <t>768         具甲武者</t>
  </si>
  <si>
    <t>769         沙丘娃</t>
  </si>
  <si>
    <t>770         噬沙堡爷</t>
  </si>
  <si>
    <t>771         拳海参</t>
  </si>
  <si>
    <t>772         属性：空</t>
  </si>
  <si>
    <t>773         银伴战兽</t>
  </si>
  <si>
    <t>774         小陨星</t>
  </si>
  <si>
    <t>775         树枕尾熊</t>
  </si>
  <si>
    <t>776         爆焰龟兽</t>
  </si>
  <si>
    <t>777         托戈德玛尔</t>
  </si>
  <si>
    <t>778         谜拟Ｑ</t>
  </si>
  <si>
    <t>779         磨牙彩皮鱼</t>
  </si>
  <si>
    <t>780         老翁龙</t>
  </si>
  <si>
    <t>781         破破舵轮</t>
  </si>
  <si>
    <t>782         心鳞宝</t>
  </si>
  <si>
    <t>783         鳞甲龙</t>
  </si>
  <si>
    <t>784         杖尾鳞甲龙</t>
  </si>
  <si>
    <t>785         卡璞・鸣鸣</t>
  </si>
  <si>
    <t>786         卡璞・蝶蝶</t>
  </si>
  <si>
    <t>787         卡璞・哞哞</t>
  </si>
  <si>
    <t>788         卡璞・鳍鳍</t>
  </si>
  <si>
    <t>789         科斯莫古</t>
  </si>
  <si>
    <t>790         科斯莫姆</t>
  </si>
  <si>
    <t>791         索尔迦雷欧</t>
  </si>
  <si>
    <t>792         露奈雅拉</t>
  </si>
  <si>
    <t>793         虚吾伊德</t>
  </si>
  <si>
    <t>794         爆肌蚊</t>
  </si>
  <si>
    <t>795         费洛美螂</t>
  </si>
  <si>
    <t>796         电束木</t>
  </si>
  <si>
    <t>797         铁火辉夜</t>
  </si>
  <si>
    <t>798         纸御剑</t>
  </si>
  <si>
    <t>799         恶食大王</t>
  </si>
  <si>
    <t>800         奈克洛兹玛</t>
  </si>
  <si>
    <t>801         玛机雅娜</t>
  </si>
  <si>
    <t>802         玛夏多</t>
  </si>
  <si>
    <t>当前生命</t>
    <phoneticPr fontId="1" type="noConversion"/>
  </si>
  <si>
    <t>最大生命</t>
    <phoneticPr fontId="1" type="noConversion"/>
  </si>
  <si>
    <t>PM种类</t>
    <phoneticPr fontId="1" type="noConversion"/>
  </si>
  <si>
    <t>图鉴数量</t>
    <phoneticPr fontId="1" type="noConversion"/>
  </si>
  <si>
    <t>豪华球</t>
  </si>
  <si>
    <t>治愈球</t>
  </si>
  <si>
    <t>超级球</t>
  </si>
  <si>
    <t>大师球</t>
  </si>
  <si>
    <t>梦境球</t>
  </si>
  <si>
    <t>等级球</t>
  </si>
  <si>
    <t>月亮球</t>
  </si>
  <si>
    <t>诱饵球</t>
  </si>
  <si>
    <t>速度球</t>
  </si>
  <si>
    <t>潜水球</t>
  </si>
  <si>
    <t>重复球</t>
  </si>
  <si>
    <t>黑暗球</t>
  </si>
  <si>
    <t>先机球</t>
  </si>
  <si>
    <t>纪念球</t>
  </si>
  <si>
    <t>巢穴球</t>
  </si>
  <si>
    <t>捕获概率</t>
    <phoneticPr fontId="1" type="noConversion"/>
  </si>
  <si>
    <t>灼伤</t>
    <phoneticPr fontId="1" type="noConversion"/>
  </si>
  <si>
    <t>麻痹</t>
    <phoneticPr fontId="1" type="noConversion"/>
  </si>
  <si>
    <t>睡眠</t>
    <phoneticPr fontId="1" type="noConversion"/>
  </si>
  <si>
    <t>冰冻</t>
    <phoneticPr fontId="1" type="noConversion"/>
  </si>
  <si>
    <t>HP参数</t>
    <phoneticPr fontId="1" type="noConversion"/>
  </si>
  <si>
    <t>无</t>
    <phoneticPr fontId="1" type="noConversion"/>
  </si>
  <si>
    <t>基础值：X</t>
    <phoneticPr fontId="1" type="noConversion"/>
  </si>
  <si>
    <t>HP系数：（3×最大生命值-2×当前生命值）/（3×最大生命值）</t>
    <phoneticPr fontId="1" type="noConversion"/>
  </si>
  <si>
    <t>竞赛球</t>
  </si>
  <si>
    <t>高级球</t>
  </si>
  <si>
    <t>捕获度参数</t>
    <phoneticPr fontId="1" type="noConversion"/>
  </si>
  <si>
    <t>精灵球参数</t>
    <phoneticPr fontId="1" type="noConversion"/>
  </si>
  <si>
    <t>异常状态参数</t>
    <phoneticPr fontId="1" type="noConversion"/>
  </si>
  <si>
    <t>图鉴捕获数量参数D</t>
    <phoneticPr fontId="1" type="noConversion"/>
  </si>
  <si>
    <t>图鉴捕获数量参数T</t>
    <phoneticPr fontId="1" type="noConversion"/>
  </si>
  <si>
    <t>X=为上述（T除外）所有参数的乘积。</t>
    <phoneticPr fontId="1" type="noConversion"/>
  </si>
  <si>
    <t>第一次筛选结果</t>
    <phoneticPr fontId="1" type="noConversion"/>
  </si>
  <si>
    <t>Y值</t>
    <phoneticPr fontId="1" type="noConversion"/>
  </si>
  <si>
    <t>Y=65536/ ((255/X)^(3/16))，取整数。也叫G值。</t>
    <phoneticPr fontId="1" type="noConversion"/>
  </si>
  <si>
    <t>摇动判定值</t>
    <phoneticPr fontId="1" type="noConversion"/>
  </si>
  <si>
    <t>未出现会心一投概率</t>
    <phoneticPr fontId="1" type="noConversion"/>
  </si>
  <si>
    <t xml:space="preserve">       摇晃一次，捕捉失败</t>
    <phoneticPr fontId="1" type="noConversion"/>
  </si>
  <si>
    <t xml:space="preserve">       摇晃两次，捕捉失败</t>
    <phoneticPr fontId="1" type="noConversion"/>
  </si>
  <si>
    <t xml:space="preserve">       摇晃三次，捕捉失败</t>
    <phoneticPr fontId="1" type="noConversion"/>
  </si>
  <si>
    <t xml:space="preserve">       摇晃三次，捕捉成功</t>
    <phoneticPr fontId="1" type="noConversion"/>
  </si>
  <si>
    <t>该区域为计算区域，请勿编辑！！！</t>
    <phoneticPr fontId="1" type="noConversion"/>
  </si>
  <si>
    <t>捕获成功率：</t>
    <phoneticPr fontId="1" type="noConversion"/>
  </si>
  <si>
    <t>检测值1</t>
    <phoneticPr fontId="1" type="noConversion"/>
  </si>
  <si>
    <t>检测值2</t>
    <phoneticPr fontId="1" type="noConversion"/>
  </si>
  <si>
    <t>如果X&gt;255，则必定捕获。</t>
    <phoneticPr fontId="1" type="noConversion"/>
  </si>
  <si>
    <t>会心判定值：F</t>
    <phoneticPr fontId="1" type="noConversion"/>
  </si>
  <si>
    <t>F=X×T，用来判定是否一定发生会心一投。T值与图鉴捕获数量有关。</t>
    <phoneticPr fontId="1" type="noConversion"/>
  </si>
  <si>
    <t>会心一投的概率</t>
    <phoneticPr fontId="1" type="noConversion"/>
  </si>
  <si>
    <t>Z/255，最大取1。该值出会心一投概率。会心一投并不表示必定捕捉。</t>
    <phoneticPr fontId="1" type="noConversion"/>
  </si>
  <si>
    <t>究极球</t>
  </si>
  <si>
    <t>狩猎球</t>
  </si>
  <si>
    <t>友友球</t>
  </si>
  <si>
    <t>甜蜜球</t>
  </si>
  <si>
    <t>沉重球</t>
  </si>
  <si>
    <t>公园球</t>
  </si>
  <si>
    <t>计时球</t>
  </si>
  <si>
    <t>捕网球</t>
  </si>
  <si>
    <t>贵重球</t>
  </si>
  <si>
    <t>精灵球</t>
    <phoneticPr fontId="1" type="noConversion"/>
  </si>
  <si>
    <t>超级球</t>
    <phoneticPr fontId="1" type="noConversion"/>
  </si>
  <si>
    <t>只在狩猎地带使用。</t>
  </si>
  <si>
    <t>捕捉到的宝可梦的亲密度变为200。</t>
  </si>
  <si>
    <t>捕获的宝可梦在提升亲密度时效果翻倍。</t>
  </si>
  <si>
    <t>必定能捕获。</t>
    <phoneticPr fontId="1" type="noConversion"/>
  </si>
  <si>
    <t>如果对方已经在图鉴中登记为捕获过。</t>
    <phoneticPr fontId="1" type="noConversion"/>
  </si>
  <si>
    <t>在洞穴或者夜里。</t>
    <phoneticPr fontId="1" type="noConversion"/>
  </si>
  <si>
    <t>若目标的等级小于等于30，则捕获率×（8-0.2×（目标等级-1）），否则捕获率×1。</t>
    <phoneticPr fontId="1" type="noConversion"/>
  </si>
  <si>
    <t>在水下时或冲浪、垂钓时。</t>
    <phoneticPr fontId="1" type="noConversion"/>
  </si>
  <si>
    <t>（1+0.3×回合数）；十回合时，达到最大值，为4</t>
    <phoneticPr fontId="1" type="noConversion"/>
  </si>
  <si>
    <t>捕获必定成功，仅在伙伴公园使用。</t>
    <phoneticPr fontId="1" type="noConversion"/>
  </si>
  <si>
    <t>仅用于捉虫大赛。</t>
    <phoneticPr fontId="1" type="noConversion"/>
  </si>
  <si>
    <t xml:space="preserve">捕获必定成功，仅在连入使用。 </t>
    <phoneticPr fontId="1" type="noConversion"/>
  </si>
  <si>
    <t>神秘礼物，无法在其他场合使用。</t>
    <phoneticPr fontId="1" type="noConversion"/>
  </si>
  <si>
    <t>如果对方和自己的宝可梦种类相同、性别相异。</t>
    <phoneticPr fontId="1" type="noConversion"/>
  </si>
  <si>
    <t>如果捕捉的宝可梦是尼多兰、尼多朗、皮皮、胖丁、向尾喵或者食梦梦。</t>
  </si>
  <si>
    <t>如果宝可梦的速度种族大于100</t>
  </si>
  <si>
    <t>与双方宝可梦等级有关。</t>
    <phoneticPr fontId="1" type="noConversion"/>
  </si>
  <si>
    <t>与宝可梦的重量有关。</t>
    <phoneticPr fontId="1" type="noConversion"/>
  </si>
  <si>
    <t>如果对方是水属性或虫属性宝可梦。</t>
    <phoneticPr fontId="1" type="noConversion"/>
  </si>
  <si>
    <t>在垂钓时。</t>
    <phoneticPr fontId="1" type="noConversion"/>
  </si>
  <si>
    <t>通过治愈球捕获的宝可梦在被捕获时恢复全部的HP与异常状态。</t>
    <phoneticPr fontId="1" type="noConversion"/>
  </si>
  <si>
    <t>图鉴捕获数量修正参数，参见说明</t>
    <phoneticPr fontId="1" type="noConversion"/>
  </si>
  <si>
    <t>同上</t>
    <phoneticPr fontId="1" type="noConversion"/>
  </si>
  <si>
    <t>一般为1或2.5</t>
    <phoneticPr fontId="1" type="noConversion"/>
  </si>
  <si>
    <t xml:space="preserve">       没有摇晃，捕捉失败</t>
    <phoneticPr fontId="1" type="noConversion"/>
  </si>
  <si>
    <t>会心，摇晃一次，捕捉失败</t>
    <phoneticPr fontId="1" type="noConversion"/>
  </si>
  <si>
    <t>会心，摇晃一次，捕捉成功</t>
    <phoneticPr fontId="1" type="noConversion"/>
  </si>
  <si>
    <t>P＝Y/(256^2-1)，取值0~1，可以看作精灵球每摇晃一次的基础判定概率。</t>
    <phoneticPr fontId="1" type="noConversion"/>
  </si>
  <si>
    <t>第七代。睡眠和冰冻的参数更新为2.5</t>
    <phoneticPr fontId="1" type="noConversion"/>
  </si>
  <si>
    <t>第七代   宝可梦捕捉率计算器</t>
    <phoneticPr fontId="1" type="noConversion"/>
  </si>
  <si>
    <t>803         毒贝比</t>
  </si>
  <si>
    <t>803         毒贝比</t>
    <phoneticPr fontId="1" type="noConversion"/>
  </si>
  <si>
    <t xml:space="preserve">804         四颚针龙 </t>
    <phoneticPr fontId="1" type="noConversion"/>
  </si>
  <si>
    <t>805         垒磊石</t>
  </si>
  <si>
    <t>805         垒磊石</t>
    <phoneticPr fontId="1" type="noConversion"/>
  </si>
  <si>
    <t>806         砰头小丑</t>
  </si>
  <si>
    <t>806         砰头小丑</t>
    <phoneticPr fontId="1" type="noConversion"/>
  </si>
  <si>
    <t xml:space="preserve">807         捷拉奥拉 </t>
  </si>
  <si>
    <t xml:space="preserve">807         捷拉奥拉 </t>
    <phoneticPr fontId="1" type="noConversion"/>
  </si>
  <si>
    <t xml:space="preserve">804         四颚针龙 </t>
  </si>
  <si>
    <t>测试区</t>
    <phoneticPr fontId="1" type="noConversion"/>
  </si>
  <si>
    <t>在第一回合使用时捕获可能最大。</t>
    <phoneticPr fontId="1" type="noConversion"/>
  </si>
  <si>
    <t>如果捕捉的是究极异兽。否则捕获率很低。</t>
    <phoneticPr fontId="1" type="noConversion"/>
  </si>
  <si>
    <t>普通的球。无任何修正加成。</t>
    <phoneticPr fontId="1" type="noConversion"/>
  </si>
  <si>
    <t>比精灵球好一点。</t>
    <phoneticPr fontId="1" type="noConversion"/>
  </si>
  <si>
    <t>非常好用的球。</t>
    <phoneticPr fontId="1" type="noConversion"/>
  </si>
  <si>
    <t>没有捕获度修正。</t>
    <phoneticPr fontId="1" type="noConversion"/>
  </si>
  <si>
    <t>精灵球的备注说明：</t>
    <phoneticPr fontId="1" type="noConversion"/>
  </si>
  <si>
    <t>精灵球种类</t>
    <phoneticPr fontId="1" type="noConversion"/>
  </si>
  <si>
    <t>中毒</t>
    <phoneticPr fontId="1" type="noConversion"/>
  </si>
  <si>
    <r>
      <t>785         卡璞</t>
    </r>
    <r>
      <rPr>
        <sz val="10"/>
        <color theme="0"/>
        <rFont val="等线"/>
        <family val="2"/>
        <charset val="134"/>
        <scheme val="minor"/>
      </rPr>
      <t>・</t>
    </r>
    <r>
      <rPr>
        <sz val="10"/>
        <color theme="0"/>
        <rFont val="等线"/>
        <family val="3"/>
        <charset val="134"/>
        <scheme val="minor"/>
      </rPr>
      <t>鸣鸣</t>
    </r>
  </si>
  <si>
    <r>
      <t>786         卡璞</t>
    </r>
    <r>
      <rPr>
        <sz val="10"/>
        <color theme="0"/>
        <rFont val="等线"/>
        <family val="2"/>
        <charset val="134"/>
        <scheme val="minor"/>
      </rPr>
      <t>・</t>
    </r>
    <r>
      <rPr>
        <sz val="10"/>
        <color theme="0"/>
        <rFont val="等线"/>
        <family val="3"/>
        <charset val="134"/>
        <scheme val="minor"/>
      </rPr>
      <t>蝶蝶</t>
    </r>
  </si>
  <si>
    <r>
      <t>787         卡璞</t>
    </r>
    <r>
      <rPr>
        <sz val="10"/>
        <color theme="0"/>
        <rFont val="等线"/>
        <family val="2"/>
        <charset val="134"/>
        <scheme val="minor"/>
      </rPr>
      <t>・</t>
    </r>
    <r>
      <rPr>
        <sz val="10"/>
        <color theme="0"/>
        <rFont val="等线"/>
        <family val="3"/>
        <charset val="134"/>
        <scheme val="minor"/>
      </rPr>
      <t>哞哞</t>
    </r>
  </si>
  <si>
    <r>
      <t>788         卡璞</t>
    </r>
    <r>
      <rPr>
        <sz val="10"/>
        <color theme="0"/>
        <rFont val="等线"/>
        <family val="2"/>
        <charset val="134"/>
        <scheme val="minor"/>
      </rPr>
      <t>・</t>
    </r>
    <r>
      <rPr>
        <sz val="10"/>
        <color theme="0"/>
        <rFont val="等线"/>
        <family val="3"/>
        <charset val="134"/>
        <scheme val="minor"/>
      </rPr>
      <t>鳍鳍</t>
    </r>
  </si>
  <si>
    <r>
      <t>异常状态参数，其中：睡眠、冰冻为</t>
    </r>
    <r>
      <rPr>
        <b/>
        <sz val="12"/>
        <color theme="0"/>
        <rFont val="微软雅黑"/>
        <family val="2"/>
        <charset val="134"/>
      </rPr>
      <t>2.5</t>
    </r>
    <r>
      <rPr>
        <sz val="12"/>
        <color theme="0"/>
        <rFont val="微软雅黑"/>
        <family val="2"/>
        <charset val="134"/>
      </rPr>
      <t>，灼伤、麻痹、中毒为1.5</t>
    </r>
    <phoneticPr fontId="1" type="noConversion"/>
  </si>
  <si>
    <r>
      <rPr>
        <b/>
        <sz val="12"/>
        <color rgb="FF00B050"/>
        <rFont val="微软雅黑"/>
        <family val="2"/>
        <charset val="134"/>
      </rPr>
      <t>使用说明：主界面面板中的宝可梦种类、异常状态、精灵球种类为下拉列表，可以选择。图鉴数量、生命值需要手动输入。</t>
    </r>
    <r>
      <rPr>
        <sz val="12"/>
        <color theme="1"/>
        <rFont val="微软雅黑"/>
        <family val="2"/>
        <charset val="134"/>
      </rPr>
      <t>　　　　　　　　　　　　　　　　　　该计算器为简略版，并未对特殊情况进行计算。计算公式摘自宝可梦的百科。笔者水平有限（没有16进制的浮点计算器＋懒。囧rz），所以面板计算得出的捕获概率可能与实际值有误差。　　　　　　　　　　　　　　　</t>
    </r>
    <r>
      <rPr>
        <b/>
        <sz val="12"/>
        <color rgb="FFFF0000"/>
        <rFont val="微软雅黑"/>
        <family val="2"/>
        <charset val="134"/>
      </rPr>
      <t>不定期更新数据。　　　　　　　　　　　　　　　</t>
    </r>
    <r>
      <rPr>
        <sz val="12"/>
        <color rgb="FF002060"/>
        <rFont val="微软雅黑"/>
        <family val="2"/>
        <charset val="134"/>
      </rPr>
      <t>作者：单细胞　　　　　　　　　　　　　ＱＱ：１８１４６６９４４４</t>
    </r>
    <phoneticPr fontId="1" type="noConversion"/>
  </si>
  <si>
    <t>麻痹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</si>
</sst>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.000%"/>
    <numFmt numFmtId="177" formatCode="0.0%"/>
    <numFmt numFmtId="178" formatCode="0_ "/>
  </numFmts>
  <fonts count="23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2"/>
      <color theme="0"/>
      <name val="微软雅黑 Light"/>
      <family val="2"/>
      <charset val="134"/>
    </font>
    <font>
      <sz val="12"/>
      <color theme="0"/>
      <name val="微软雅黑"/>
      <family val="2"/>
      <charset val="134"/>
    </font>
    <font>
      <b/>
      <sz val="12"/>
      <color theme="0"/>
      <name val="微软雅黑 Light"/>
      <family val="2"/>
      <charset val="134"/>
    </font>
    <font>
      <b/>
      <sz val="20"/>
      <color theme="0"/>
      <name val="微软雅黑"/>
      <family val="2"/>
      <charset val="134"/>
    </font>
    <font>
      <sz val="12"/>
      <color theme="1"/>
      <name val="微软雅黑"/>
      <family val="2"/>
      <charset val="134"/>
    </font>
    <font>
      <sz val="10"/>
      <color theme="0"/>
      <name val="微软雅黑 Light"/>
      <family val="2"/>
      <charset val="134"/>
    </font>
    <font>
      <sz val="9"/>
      <color theme="0"/>
      <name val="微软雅黑 Light"/>
      <family val="2"/>
      <charset val="134"/>
    </font>
    <font>
      <b/>
      <sz val="12"/>
      <color rgb="FFFF0000"/>
      <name val="微软雅黑"/>
      <family val="2"/>
      <charset val="134"/>
    </font>
    <font>
      <sz val="10"/>
      <color theme="1"/>
      <name val="等线"/>
      <family val="3"/>
      <charset val="134"/>
      <scheme val="minor"/>
    </font>
    <font>
      <sz val="22"/>
      <color theme="0"/>
      <name val="微软雅黑 Light"/>
      <family val="2"/>
      <charset val="134"/>
    </font>
    <font>
      <b/>
      <sz val="18"/>
      <color theme="0"/>
      <name val="微软雅黑 Light"/>
      <family val="2"/>
      <charset val="134"/>
    </font>
    <font>
      <sz val="14"/>
      <color theme="0"/>
      <name val="微软雅黑 Light"/>
      <family val="2"/>
      <charset val="134"/>
    </font>
    <font>
      <sz val="14"/>
      <color theme="1"/>
      <name val="微软雅黑 Light"/>
      <family val="2"/>
      <charset val="134"/>
    </font>
    <font>
      <sz val="18"/>
      <name val="微软雅黑 Light"/>
      <family val="2"/>
      <charset val="134"/>
    </font>
    <font>
      <sz val="16"/>
      <color theme="1"/>
      <name val="微软雅黑 Light"/>
      <family val="2"/>
      <charset val="134"/>
    </font>
    <font>
      <b/>
      <sz val="12"/>
      <color rgb="FF00B050"/>
      <name val="微软雅黑"/>
      <family val="2"/>
      <charset val="134"/>
    </font>
    <font>
      <b/>
      <sz val="12"/>
      <color theme="1"/>
      <name val="微软雅黑 Light"/>
      <family val="2"/>
      <charset val="134"/>
    </font>
    <font>
      <sz val="10"/>
      <color theme="0"/>
      <name val="等线"/>
      <family val="3"/>
      <charset val="134"/>
      <scheme val="minor"/>
    </font>
    <font>
      <sz val="10"/>
      <color theme="0"/>
      <name val="等线"/>
      <family val="2"/>
      <charset val="134"/>
      <scheme val="minor"/>
    </font>
    <font>
      <b/>
      <sz val="12"/>
      <color theme="0"/>
      <name val="微软雅黑"/>
      <family val="2"/>
      <charset val="134"/>
    </font>
    <font>
      <sz val="12"/>
      <color rgb="FF002060"/>
      <name val="微软雅黑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1" tint="0.249977111117893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/>
        <bgColor indexed="64"/>
      </patternFill>
    </fill>
  </fills>
  <borders count="65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thick">
        <color theme="4" tint="-0.499984740745262"/>
      </left>
      <right/>
      <top/>
      <bottom style="thick">
        <color theme="4" tint="-0.499984740745262"/>
      </bottom>
      <diagonal/>
    </border>
    <border>
      <left/>
      <right/>
      <top/>
      <bottom style="thick">
        <color theme="4" tint="-0.499984740745262"/>
      </bottom>
      <diagonal/>
    </border>
    <border>
      <left/>
      <right style="thick">
        <color theme="4" tint="-0.499984740745262"/>
      </right>
      <top/>
      <bottom style="thick">
        <color theme="4" tint="-0.499984740745262"/>
      </bottom>
      <diagonal/>
    </border>
    <border>
      <left style="thick">
        <color theme="4" tint="0.39994506668294322"/>
      </left>
      <right/>
      <top style="thick">
        <color theme="4" tint="0.39994506668294322"/>
      </top>
      <bottom/>
      <diagonal/>
    </border>
    <border>
      <left/>
      <right/>
      <top style="thick">
        <color theme="4" tint="0.39994506668294322"/>
      </top>
      <bottom/>
      <diagonal/>
    </border>
    <border>
      <left/>
      <right style="thick">
        <color theme="4" tint="0.39994506668294322"/>
      </right>
      <top style="thick">
        <color theme="4" tint="0.39994506668294322"/>
      </top>
      <bottom/>
      <diagonal/>
    </border>
    <border>
      <left style="thick">
        <color theme="4" tint="0.39994506668294322"/>
      </left>
      <right/>
      <top/>
      <bottom style="thick">
        <color theme="4" tint="0.39994506668294322"/>
      </bottom>
      <diagonal/>
    </border>
    <border>
      <left/>
      <right/>
      <top/>
      <bottom style="thick">
        <color theme="4" tint="0.39994506668294322"/>
      </bottom>
      <diagonal/>
    </border>
    <border>
      <left/>
      <right style="thick">
        <color theme="4" tint="0.39994506668294322"/>
      </right>
      <top/>
      <bottom style="thick">
        <color theme="4" tint="0.39994506668294322"/>
      </bottom>
      <diagonal/>
    </border>
    <border>
      <left style="thick">
        <color theme="4" tint="0.39991454817346722"/>
      </left>
      <right/>
      <top/>
      <bottom/>
      <diagonal/>
    </border>
    <border>
      <left/>
      <right style="thick">
        <color theme="4" tint="0.39991454817346722"/>
      </right>
      <top/>
      <bottom/>
      <diagonal/>
    </border>
    <border>
      <left style="thick">
        <color theme="4" tint="0.39991454817346722"/>
      </left>
      <right/>
      <top/>
      <bottom style="thick">
        <color theme="4" tint="0.39994506668294322"/>
      </bottom>
      <diagonal/>
    </border>
    <border>
      <left/>
      <right style="thick">
        <color theme="4" tint="0.39991454817346722"/>
      </right>
      <top/>
      <bottom style="thick">
        <color theme="4" tint="0.39994506668294322"/>
      </bottom>
      <diagonal/>
    </border>
    <border>
      <left style="thick">
        <color theme="4" tint="-0.499984740745262"/>
      </left>
      <right/>
      <top style="thick">
        <color theme="4" tint="-0.499984740745262"/>
      </top>
      <bottom/>
      <diagonal/>
    </border>
    <border>
      <left/>
      <right/>
      <top style="thick">
        <color theme="4" tint="-0.499984740745262"/>
      </top>
      <bottom/>
      <diagonal/>
    </border>
    <border>
      <left/>
      <right style="thick">
        <color theme="4" tint="-0.499984740745262"/>
      </right>
      <top style="thick">
        <color theme="4" tint="-0.499984740745262"/>
      </top>
      <bottom/>
      <diagonal/>
    </border>
    <border>
      <left style="thick">
        <color rgb="FF0070C0"/>
      </left>
      <right/>
      <top style="thick">
        <color rgb="FF0070C0"/>
      </top>
      <bottom/>
      <diagonal/>
    </border>
    <border>
      <left/>
      <right/>
      <top style="thick">
        <color rgb="FF0070C0"/>
      </top>
      <bottom/>
      <diagonal/>
    </border>
    <border>
      <left/>
      <right style="thick">
        <color rgb="FF0070C0"/>
      </right>
      <top style="thick">
        <color rgb="FF0070C0"/>
      </top>
      <bottom/>
      <diagonal/>
    </border>
    <border>
      <left style="thick">
        <color rgb="FF0070C0"/>
      </left>
      <right/>
      <top/>
      <bottom/>
      <diagonal/>
    </border>
    <border>
      <left/>
      <right style="thick">
        <color rgb="FF0070C0"/>
      </right>
      <top/>
      <bottom/>
      <diagonal/>
    </border>
    <border>
      <left style="thick">
        <color theme="4" tint="-0.24994659260841701"/>
      </left>
      <right style="hair">
        <color theme="4" tint="-0.24994659260841701"/>
      </right>
      <top style="hair">
        <color theme="4" tint="-0.24994659260841701"/>
      </top>
      <bottom style="hair">
        <color theme="4" tint="-0.24994659260841701"/>
      </bottom>
      <diagonal/>
    </border>
    <border>
      <left style="hair">
        <color theme="4" tint="-0.24994659260841701"/>
      </left>
      <right style="hair">
        <color theme="4" tint="-0.24994659260841701"/>
      </right>
      <top style="hair">
        <color theme="4" tint="-0.24994659260841701"/>
      </top>
      <bottom style="hair">
        <color theme="4" tint="-0.24994659260841701"/>
      </bottom>
      <diagonal/>
    </border>
    <border>
      <left style="hair">
        <color theme="4" tint="-0.24994659260841701"/>
      </left>
      <right style="thick">
        <color theme="4" tint="-0.24994659260841701"/>
      </right>
      <top style="hair">
        <color theme="4" tint="-0.24994659260841701"/>
      </top>
      <bottom style="hair">
        <color theme="4" tint="-0.24994659260841701"/>
      </bottom>
      <diagonal/>
    </border>
    <border>
      <left style="thick">
        <color theme="4" tint="-0.24994659260841701"/>
      </left>
      <right style="hair">
        <color theme="4" tint="-0.24994659260841701"/>
      </right>
      <top style="hair">
        <color theme="4" tint="-0.24994659260841701"/>
      </top>
      <bottom style="thick">
        <color theme="4" tint="-0.24994659260841701"/>
      </bottom>
      <diagonal/>
    </border>
    <border>
      <left style="hair">
        <color theme="4" tint="-0.24994659260841701"/>
      </left>
      <right style="hair">
        <color theme="4" tint="-0.24994659260841701"/>
      </right>
      <top style="hair">
        <color theme="4" tint="-0.24994659260841701"/>
      </top>
      <bottom style="thick">
        <color theme="4" tint="-0.24994659260841701"/>
      </bottom>
      <diagonal/>
    </border>
    <border>
      <left style="hair">
        <color theme="4" tint="-0.24994659260841701"/>
      </left>
      <right style="thick">
        <color theme="4" tint="-0.24994659260841701"/>
      </right>
      <top style="hair">
        <color theme="4" tint="-0.24994659260841701"/>
      </top>
      <bottom style="thick">
        <color theme="4" tint="-0.24994659260841701"/>
      </bottom>
      <diagonal/>
    </border>
    <border>
      <left style="hair">
        <color theme="4" tint="-0.24994659260841701"/>
      </left>
      <right/>
      <top style="hair">
        <color theme="4" tint="-0.24994659260841701"/>
      </top>
      <bottom/>
      <diagonal/>
    </border>
    <border>
      <left/>
      <right style="hair">
        <color theme="4" tint="-0.24994659260841701"/>
      </right>
      <top style="hair">
        <color theme="4" tint="-0.24994659260841701"/>
      </top>
      <bottom/>
      <diagonal/>
    </border>
    <border>
      <left style="hair">
        <color theme="4" tint="-0.24994659260841701"/>
      </left>
      <right/>
      <top/>
      <bottom style="hair">
        <color theme="4" tint="-0.24994659260841701"/>
      </bottom>
      <diagonal/>
    </border>
    <border>
      <left/>
      <right style="hair">
        <color theme="4" tint="-0.24994659260841701"/>
      </right>
      <top/>
      <bottom style="hair">
        <color theme="4" tint="-0.24994659260841701"/>
      </bottom>
      <diagonal/>
    </border>
    <border>
      <left style="hair">
        <color theme="4" tint="-0.24994659260841701"/>
      </left>
      <right/>
      <top style="hair">
        <color theme="4" tint="-0.24994659260841701"/>
      </top>
      <bottom style="hair">
        <color theme="4" tint="-0.24994659260841701"/>
      </bottom>
      <diagonal/>
    </border>
    <border>
      <left/>
      <right style="hair">
        <color theme="4" tint="-0.24994659260841701"/>
      </right>
      <top style="hair">
        <color theme="4" tint="-0.24994659260841701"/>
      </top>
      <bottom style="hair">
        <color theme="4" tint="-0.24994659260841701"/>
      </bottom>
      <diagonal/>
    </border>
    <border>
      <left style="hair">
        <color theme="4" tint="-0.24994659260841701"/>
      </left>
      <right style="hair">
        <color theme="4" tint="-0.24994659260841701"/>
      </right>
      <top style="hair">
        <color theme="4" tint="-0.24994659260841701"/>
      </top>
      <bottom/>
      <diagonal/>
    </border>
    <border>
      <left style="hair">
        <color theme="4" tint="-0.24994659260841701"/>
      </left>
      <right style="hair">
        <color theme="4" tint="-0.24994659260841701"/>
      </right>
      <top/>
      <bottom style="hair">
        <color theme="4" tint="-0.24994659260841701"/>
      </bottom>
      <diagonal/>
    </border>
    <border>
      <left style="medium">
        <color theme="4" tint="-0.499984740745262"/>
      </left>
      <right/>
      <top style="medium">
        <color theme="4" tint="-0.499984740745262"/>
      </top>
      <bottom/>
      <diagonal/>
    </border>
    <border>
      <left/>
      <right style="medium">
        <color theme="4" tint="-0.499984740745262"/>
      </right>
      <top style="medium">
        <color theme="4" tint="-0.499984740745262"/>
      </top>
      <bottom/>
      <diagonal/>
    </border>
    <border>
      <left style="medium">
        <color theme="4" tint="-0.499984740745262"/>
      </left>
      <right/>
      <top/>
      <bottom style="medium">
        <color theme="4" tint="-0.499984740745262"/>
      </bottom>
      <diagonal/>
    </border>
    <border>
      <left/>
      <right style="medium">
        <color theme="4" tint="-0.499984740745262"/>
      </right>
      <top/>
      <bottom style="medium">
        <color theme="4" tint="-0.499984740745262"/>
      </bottom>
      <diagonal/>
    </border>
    <border>
      <left style="medium">
        <color theme="4" tint="-0.499984740745262"/>
      </left>
      <right style="hair">
        <color theme="4" tint="-0.24994659260841701"/>
      </right>
      <top style="medium">
        <color theme="4" tint="-0.499984740745262"/>
      </top>
      <bottom style="hair">
        <color theme="4" tint="-0.24994659260841701"/>
      </bottom>
      <diagonal/>
    </border>
    <border>
      <left style="hair">
        <color theme="4" tint="-0.24994659260841701"/>
      </left>
      <right style="medium">
        <color theme="4" tint="-0.499984740745262"/>
      </right>
      <top style="medium">
        <color theme="4" tint="-0.499984740745262"/>
      </top>
      <bottom style="hair">
        <color theme="4" tint="-0.24994659260841701"/>
      </bottom>
      <diagonal/>
    </border>
    <border>
      <left style="medium">
        <color theme="4" tint="-0.499984740745262"/>
      </left>
      <right style="hair">
        <color theme="4" tint="-0.24994659260841701"/>
      </right>
      <top style="hair">
        <color theme="4" tint="-0.24994659260841701"/>
      </top>
      <bottom style="medium">
        <color theme="4" tint="-0.499984740745262"/>
      </bottom>
      <diagonal/>
    </border>
    <border>
      <left style="hair">
        <color theme="4" tint="-0.24994659260841701"/>
      </left>
      <right style="medium">
        <color theme="4" tint="-0.499984740745262"/>
      </right>
      <top style="hair">
        <color theme="4" tint="-0.24994659260841701"/>
      </top>
      <bottom style="medium">
        <color theme="4" tint="-0.499984740745262"/>
      </bottom>
      <diagonal/>
    </border>
    <border>
      <left/>
      <right/>
      <top style="hair">
        <color theme="4" tint="-0.24994659260841701"/>
      </top>
      <bottom/>
      <diagonal/>
    </border>
    <border>
      <left/>
      <right/>
      <top/>
      <bottom style="hair">
        <color theme="4" tint="-0.24994659260841701"/>
      </bottom>
      <diagonal/>
    </border>
    <border>
      <left style="thick">
        <color theme="4" tint="-0.24994659260841701"/>
      </left>
      <right style="hair">
        <color theme="4" tint="-0.24994659260841701"/>
      </right>
      <top/>
      <bottom style="hair">
        <color theme="4" tint="-0.24994659260841701"/>
      </bottom>
      <diagonal/>
    </border>
    <border>
      <left style="hair">
        <color theme="4" tint="-0.24994659260841701"/>
      </left>
      <right style="hair">
        <color theme="4" tint="-0.24994659260841701"/>
      </right>
      <top/>
      <bottom/>
      <diagonal/>
    </border>
    <border>
      <left style="hair">
        <color theme="4" tint="-0.24994659260841701"/>
      </left>
      <right style="thick">
        <color theme="4" tint="-0.24994659260841701"/>
      </right>
      <top/>
      <bottom style="hair">
        <color theme="4" tint="-0.24994659260841701"/>
      </bottom>
      <diagonal/>
    </border>
    <border>
      <left style="thick">
        <color theme="4" tint="-0.499984740745262"/>
      </left>
      <right/>
      <top/>
      <bottom/>
      <diagonal/>
    </border>
    <border>
      <left/>
      <right style="thick">
        <color theme="4" tint="-0.499984740745262"/>
      </right>
      <top/>
      <bottom/>
      <diagonal/>
    </border>
    <border>
      <left style="thick">
        <color rgb="FF002060"/>
      </left>
      <right/>
      <top style="thick">
        <color rgb="FF002060"/>
      </top>
      <bottom/>
      <diagonal/>
    </border>
    <border>
      <left/>
      <right/>
      <top style="thick">
        <color rgb="FF002060"/>
      </top>
      <bottom/>
      <diagonal/>
    </border>
    <border>
      <left/>
      <right style="thick">
        <color rgb="FF002060"/>
      </right>
      <top style="thick">
        <color rgb="FF002060"/>
      </top>
      <bottom/>
      <diagonal/>
    </border>
    <border>
      <left style="thick">
        <color rgb="FF002060"/>
      </left>
      <right/>
      <top/>
      <bottom/>
      <diagonal/>
    </border>
    <border>
      <left/>
      <right style="thick">
        <color rgb="FF002060"/>
      </right>
      <top/>
      <bottom/>
      <diagonal/>
    </border>
    <border>
      <left style="thick">
        <color rgb="FF002060"/>
      </left>
      <right/>
      <top/>
      <bottom style="thick">
        <color rgb="FF002060"/>
      </bottom>
      <diagonal/>
    </border>
    <border>
      <left/>
      <right/>
      <top/>
      <bottom style="thick">
        <color rgb="FF002060"/>
      </bottom>
      <diagonal/>
    </border>
    <border>
      <left/>
      <right style="thick">
        <color rgb="FF002060"/>
      </right>
      <top/>
      <bottom style="thick">
        <color rgb="FF002060"/>
      </bottom>
      <diagonal/>
    </border>
  </borders>
  <cellStyleXfs count="1">
    <xf numFmtId="0" fontId="0" fillId="0" borderId="0">
      <alignment vertical="center"/>
    </xf>
  </cellStyleXfs>
  <cellXfs count="128">
    <xf numFmtId="0" fontId="0" fillId="0" borderId="0" xfId="0">
      <alignment vertical="center"/>
    </xf>
    <xf numFmtId="0" fontId="2" fillId="2" borderId="1" xfId="0" applyFont="1" applyFill="1" applyBorder="1">
      <alignment vertical="center"/>
    </xf>
    <xf numFmtId="0" fontId="10" fillId="0" borderId="0" xfId="0" applyFont="1">
      <alignment vertical="center"/>
    </xf>
    <xf numFmtId="0" fontId="3" fillId="0" borderId="4" xfId="0" applyFont="1" applyFill="1" applyBorder="1">
      <alignment vertical="center"/>
    </xf>
    <xf numFmtId="0" fontId="3" fillId="0" borderId="1" xfId="0" applyFont="1" applyFill="1" applyBorder="1">
      <alignment vertical="center"/>
    </xf>
    <xf numFmtId="0" fontId="3" fillId="0" borderId="6" xfId="0" applyFont="1" applyFill="1" applyBorder="1">
      <alignment vertical="center"/>
    </xf>
    <xf numFmtId="0" fontId="3" fillId="0" borderId="2" xfId="0" applyFont="1" applyFill="1" applyBorder="1">
      <alignment vertical="center"/>
    </xf>
    <xf numFmtId="0" fontId="10" fillId="4" borderId="0" xfId="0" applyFont="1" applyFill="1">
      <alignment vertical="center"/>
    </xf>
    <xf numFmtId="0" fontId="10" fillId="0" borderId="0" xfId="0" applyFont="1" applyFill="1">
      <alignment vertical="center"/>
    </xf>
    <xf numFmtId="0" fontId="10" fillId="6" borderId="16" xfId="0" applyFont="1" applyFill="1" applyBorder="1">
      <alignment vertical="center"/>
    </xf>
    <xf numFmtId="0" fontId="10" fillId="6" borderId="0" xfId="0" applyFont="1" applyFill="1" applyBorder="1">
      <alignment vertical="center"/>
    </xf>
    <xf numFmtId="0" fontId="10" fillId="6" borderId="17" xfId="0" applyFont="1" applyFill="1" applyBorder="1">
      <alignment vertical="center"/>
    </xf>
    <xf numFmtId="0" fontId="10" fillId="7" borderId="0" xfId="0" applyFont="1" applyFill="1" applyBorder="1">
      <alignment vertical="center"/>
    </xf>
    <xf numFmtId="0" fontId="10" fillId="6" borderId="18" xfId="0" applyFont="1" applyFill="1" applyBorder="1">
      <alignment vertical="center"/>
    </xf>
    <xf numFmtId="0" fontId="10" fillId="6" borderId="14" xfId="0" applyFont="1" applyFill="1" applyBorder="1">
      <alignment vertical="center"/>
    </xf>
    <xf numFmtId="0" fontId="10" fillId="6" borderId="19" xfId="0" applyFont="1" applyFill="1" applyBorder="1">
      <alignment vertical="center"/>
    </xf>
    <xf numFmtId="0" fontId="2" fillId="6" borderId="28" xfId="0" applyFont="1" applyFill="1" applyBorder="1">
      <alignment vertical="center"/>
    </xf>
    <xf numFmtId="0" fontId="2" fillId="6" borderId="29" xfId="0" applyFont="1" applyFill="1" applyBorder="1">
      <alignment vertical="center"/>
    </xf>
    <xf numFmtId="0" fontId="2" fillId="6" borderId="30" xfId="0" applyFont="1" applyFill="1" applyBorder="1">
      <alignment vertical="center"/>
    </xf>
    <xf numFmtId="0" fontId="2" fillId="7" borderId="29" xfId="0" applyFont="1" applyFill="1" applyBorder="1" applyAlignment="1">
      <alignment vertical="center"/>
    </xf>
    <xf numFmtId="0" fontId="3" fillId="6" borderId="29" xfId="0" applyFont="1" applyFill="1" applyBorder="1">
      <alignment vertical="center"/>
    </xf>
    <xf numFmtId="0" fontId="3" fillId="6" borderId="28" xfId="0" applyFont="1" applyFill="1" applyBorder="1">
      <alignment vertical="center"/>
    </xf>
    <xf numFmtId="0" fontId="3" fillId="6" borderId="30" xfId="0" applyFont="1" applyFill="1" applyBorder="1">
      <alignment vertical="center"/>
    </xf>
    <xf numFmtId="0" fontId="3" fillId="6" borderId="31" xfId="0" applyFont="1" applyFill="1" applyBorder="1">
      <alignment vertical="center"/>
    </xf>
    <xf numFmtId="0" fontId="3" fillId="6" borderId="32" xfId="0" applyFont="1" applyFill="1" applyBorder="1">
      <alignment vertical="center"/>
    </xf>
    <xf numFmtId="0" fontId="3" fillId="6" borderId="33" xfId="0" applyFont="1" applyFill="1" applyBorder="1">
      <alignment vertical="center"/>
    </xf>
    <xf numFmtId="0" fontId="2" fillId="2" borderId="6" xfId="0" applyFont="1" applyFill="1" applyBorder="1">
      <alignment vertical="center"/>
    </xf>
    <xf numFmtId="0" fontId="2" fillId="2" borderId="0" xfId="0" applyFont="1" applyFill="1" applyBorder="1">
      <alignment vertical="center"/>
    </xf>
    <xf numFmtId="0" fontId="2" fillId="6" borderId="38" xfId="0" applyFont="1" applyFill="1" applyBorder="1" applyAlignment="1">
      <alignment vertical="center"/>
    </xf>
    <xf numFmtId="0" fontId="2" fillId="6" borderId="39" xfId="0" applyFont="1" applyFill="1" applyBorder="1">
      <alignment vertical="center"/>
    </xf>
    <xf numFmtId="0" fontId="3" fillId="6" borderId="40" xfId="0" applyFont="1" applyFill="1" applyBorder="1">
      <alignment vertical="center"/>
    </xf>
    <xf numFmtId="0" fontId="3" fillId="6" borderId="41" xfId="0" applyFont="1" applyFill="1" applyBorder="1">
      <alignment vertical="center"/>
    </xf>
    <xf numFmtId="0" fontId="13" fillId="6" borderId="38" xfId="0" applyFont="1" applyFill="1" applyBorder="1">
      <alignment vertical="center"/>
    </xf>
    <xf numFmtId="0" fontId="0" fillId="0" borderId="0" xfId="0" applyFill="1">
      <alignment vertical="center"/>
    </xf>
    <xf numFmtId="0" fontId="2" fillId="0" borderId="0" xfId="0" applyFont="1" applyFill="1" applyBorder="1">
      <alignment vertical="center"/>
    </xf>
    <xf numFmtId="0" fontId="2" fillId="6" borderId="52" xfId="0" applyFont="1" applyFill="1" applyBorder="1">
      <alignment vertical="center"/>
    </xf>
    <xf numFmtId="0" fontId="2" fillId="6" borderId="41" xfId="0" applyFont="1" applyFill="1" applyBorder="1">
      <alignment vertical="center"/>
    </xf>
    <xf numFmtId="0" fontId="2" fillId="6" borderId="53" xfId="0" applyFont="1" applyFill="1" applyBorder="1">
      <alignment vertical="center"/>
    </xf>
    <xf numFmtId="0" fontId="2" fillId="6" borderId="54" xfId="0" applyFont="1" applyFill="1" applyBorder="1">
      <alignment vertical="center"/>
    </xf>
    <xf numFmtId="0" fontId="3" fillId="0" borderId="3" xfId="0" applyFont="1" applyFill="1" applyBorder="1">
      <alignment vertical="center"/>
    </xf>
    <xf numFmtId="0" fontId="3" fillId="0" borderId="5" xfId="0" applyFont="1" applyFill="1" applyBorder="1">
      <alignment vertical="center"/>
    </xf>
    <xf numFmtId="0" fontId="2" fillId="0" borderId="6" xfId="0" applyFont="1" applyFill="1" applyBorder="1">
      <alignment vertical="center"/>
    </xf>
    <xf numFmtId="0" fontId="2" fillId="0" borderId="1" xfId="0" applyFont="1" applyFill="1" applyBorder="1">
      <alignment vertical="center"/>
    </xf>
    <xf numFmtId="0" fontId="19" fillId="0" borderId="0" xfId="0" applyFont="1">
      <alignment vertical="center"/>
    </xf>
    <xf numFmtId="178" fontId="19" fillId="0" borderId="0" xfId="0" applyNumberFormat="1" applyFont="1" applyAlignment="1">
      <alignment horizontal="right" vertical="center"/>
    </xf>
    <xf numFmtId="0" fontId="7" fillId="0" borderId="1" xfId="0" applyFont="1" applyFill="1" applyBorder="1" applyAlignment="1">
      <alignment horizontal="left" vertical="center" wrapText="1"/>
    </xf>
    <xf numFmtId="0" fontId="4" fillId="0" borderId="1" xfId="0" applyFont="1" applyFill="1" applyBorder="1" applyAlignment="1">
      <alignment horizontal="center" vertical="center"/>
    </xf>
    <xf numFmtId="0" fontId="8" fillId="0" borderId="1" xfId="0" applyFont="1" applyFill="1" applyBorder="1" applyAlignment="1">
      <alignment vertical="top" wrapText="1"/>
    </xf>
    <xf numFmtId="0" fontId="3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 applyProtection="1">
      <alignment horizontal="center" vertical="center"/>
    </xf>
    <xf numFmtId="9" fontId="3" fillId="0" borderId="1" xfId="0" applyNumberFormat="1" applyFont="1" applyFill="1" applyBorder="1" applyAlignment="1">
      <alignment horizontal="center" vertical="center"/>
    </xf>
    <xf numFmtId="0" fontId="3" fillId="0" borderId="1" xfId="0" applyNumberFormat="1" applyFont="1" applyFill="1" applyBorder="1" applyAlignment="1" applyProtection="1">
      <alignment horizontal="center" vertical="center"/>
    </xf>
    <xf numFmtId="0" fontId="3" fillId="0" borderId="1" xfId="0" applyFont="1" applyFill="1" applyBorder="1" applyAlignment="1">
      <alignment vertical="top" wrapText="1"/>
    </xf>
    <xf numFmtId="10" fontId="3" fillId="0" borderId="1" xfId="0" applyNumberFormat="1" applyFont="1" applyFill="1" applyBorder="1" applyAlignment="1" applyProtection="1">
      <alignment horizontal="center" vertical="center"/>
    </xf>
    <xf numFmtId="10" fontId="3" fillId="0" borderId="1" xfId="0" applyNumberFormat="1" applyFont="1" applyFill="1" applyBorder="1">
      <alignment vertical="center"/>
    </xf>
    <xf numFmtId="176" fontId="3" fillId="0" borderId="1" xfId="0" applyNumberFormat="1" applyFont="1" applyFill="1" applyBorder="1" applyAlignment="1" applyProtection="1">
      <alignment horizontal="center" vertical="center"/>
    </xf>
    <xf numFmtId="176" fontId="3" fillId="0" borderId="1" xfId="0" applyNumberFormat="1" applyFont="1" applyFill="1" applyBorder="1">
      <alignment vertical="center"/>
    </xf>
    <xf numFmtId="9" fontId="3" fillId="0" borderId="1" xfId="0" applyNumberFormat="1" applyFont="1" applyFill="1" applyBorder="1">
      <alignment vertical="center"/>
    </xf>
    <xf numFmtId="0" fontId="15" fillId="7" borderId="29" xfId="0" applyFont="1" applyFill="1" applyBorder="1" applyAlignment="1">
      <alignment horizontal="center" vertical="center"/>
    </xf>
    <xf numFmtId="0" fontId="2" fillId="5" borderId="29" xfId="0" applyFont="1" applyFill="1" applyBorder="1" applyAlignment="1">
      <alignment horizontal="center" vertical="center"/>
    </xf>
    <xf numFmtId="0" fontId="13" fillId="6" borderId="29" xfId="0" applyFont="1" applyFill="1" applyBorder="1" applyAlignment="1" applyProtection="1">
      <alignment horizontal="center" vertical="center"/>
      <protection locked="0"/>
    </xf>
    <xf numFmtId="0" fontId="6" fillId="0" borderId="57" xfId="0" applyFont="1" applyFill="1" applyBorder="1" applyAlignment="1">
      <alignment horizontal="left" vertical="center" wrapText="1"/>
    </xf>
    <xf numFmtId="0" fontId="6" fillId="0" borderId="58" xfId="0" applyFont="1" applyFill="1" applyBorder="1" applyAlignment="1">
      <alignment horizontal="left" vertical="center" wrapText="1"/>
    </xf>
    <xf numFmtId="0" fontId="6" fillId="0" borderId="59" xfId="0" applyFont="1" applyFill="1" applyBorder="1" applyAlignment="1">
      <alignment horizontal="left" vertical="center" wrapText="1"/>
    </xf>
    <xf numFmtId="0" fontId="6" fillId="0" borderId="60" xfId="0" applyFont="1" applyFill="1" applyBorder="1" applyAlignment="1">
      <alignment horizontal="left" vertical="center" wrapText="1"/>
    </xf>
    <xf numFmtId="0" fontId="6" fillId="0" borderId="0" xfId="0" applyFont="1" applyFill="1" applyBorder="1" applyAlignment="1">
      <alignment horizontal="left" vertical="center" wrapText="1"/>
    </xf>
    <xf numFmtId="0" fontId="6" fillId="0" borderId="61" xfId="0" applyFont="1" applyFill="1" applyBorder="1" applyAlignment="1">
      <alignment horizontal="left" vertical="center" wrapText="1"/>
    </xf>
    <xf numFmtId="0" fontId="6" fillId="0" borderId="62" xfId="0" applyFont="1" applyFill="1" applyBorder="1" applyAlignment="1">
      <alignment horizontal="left" vertical="center" wrapText="1"/>
    </xf>
    <xf numFmtId="0" fontId="6" fillId="0" borderId="63" xfId="0" applyFont="1" applyFill="1" applyBorder="1" applyAlignment="1">
      <alignment horizontal="left" vertical="center" wrapText="1"/>
    </xf>
    <xf numFmtId="0" fontId="6" fillId="0" borderId="64" xfId="0" applyFont="1" applyFill="1" applyBorder="1" applyAlignment="1">
      <alignment horizontal="left" vertical="center" wrapText="1"/>
    </xf>
    <xf numFmtId="0" fontId="6" fillId="0" borderId="2" xfId="0" applyFont="1" applyFill="1" applyBorder="1" applyAlignment="1">
      <alignment horizontal="center" vertical="center"/>
    </xf>
    <xf numFmtId="0" fontId="6" fillId="0" borderId="3" xfId="0" applyFont="1" applyFill="1" applyBorder="1" applyAlignment="1">
      <alignment horizontal="center" vertical="center"/>
    </xf>
    <xf numFmtId="0" fontId="6" fillId="0" borderId="4" xfId="0" applyFont="1" applyFill="1" applyBorder="1" applyAlignment="1">
      <alignment horizontal="center" vertical="center"/>
    </xf>
    <xf numFmtId="0" fontId="18" fillId="7" borderId="34" xfId="0" applyFont="1" applyFill="1" applyBorder="1" applyAlignment="1" applyProtection="1">
      <alignment horizontal="center" vertical="center"/>
      <protection locked="0"/>
    </xf>
    <xf numFmtId="0" fontId="18" fillId="7" borderId="50" xfId="0" applyFont="1" applyFill="1" applyBorder="1" applyAlignment="1" applyProtection="1">
      <alignment horizontal="center" vertical="center"/>
      <protection locked="0"/>
    </xf>
    <xf numFmtId="0" fontId="18" fillId="7" borderId="35" xfId="0" applyFont="1" applyFill="1" applyBorder="1" applyAlignment="1" applyProtection="1">
      <alignment horizontal="center" vertical="center"/>
      <protection locked="0"/>
    </xf>
    <xf numFmtId="0" fontId="18" fillId="7" borderId="36" xfId="0" applyFont="1" applyFill="1" applyBorder="1" applyAlignment="1" applyProtection="1">
      <alignment horizontal="center" vertical="center"/>
      <protection locked="0"/>
    </xf>
    <xf numFmtId="0" fontId="18" fillId="7" borderId="51" xfId="0" applyFont="1" applyFill="1" applyBorder="1" applyAlignment="1" applyProtection="1">
      <alignment horizontal="center" vertical="center"/>
      <protection locked="0"/>
    </xf>
    <xf numFmtId="0" fontId="18" fillId="7" borderId="37" xfId="0" applyFont="1" applyFill="1" applyBorder="1" applyAlignment="1" applyProtection="1">
      <alignment horizontal="center" vertical="center"/>
      <protection locked="0"/>
    </xf>
    <xf numFmtId="0" fontId="14" fillId="7" borderId="34" xfId="0" applyFont="1" applyFill="1" applyBorder="1" applyAlignment="1" applyProtection="1">
      <alignment horizontal="center" vertical="center"/>
      <protection locked="0"/>
    </xf>
    <xf numFmtId="0" fontId="14" fillId="7" borderId="50" xfId="0" applyFont="1" applyFill="1" applyBorder="1" applyAlignment="1" applyProtection="1">
      <alignment horizontal="center" vertical="center"/>
      <protection locked="0"/>
    </xf>
    <xf numFmtId="0" fontId="14" fillId="7" borderId="35" xfId="0" applyFont="1" applyFill="1" applyBorder="1" applyAlignment="1" applyProtection="1">
      <alignment horizontal="center" vertical="center"/>
      <protection locked="0"/>
    </xf>
    <xf numFmtId="0" fontId="14" fillId="7" borderId="36" xfId="0" applyFont="1" applyFill="1" applyBorder="1" applyAlignment="1" applyProtection="1">
      <alignment horizontal="center" vertical="center"/>
      <protection locked="0"/>
    </xf>
    <xf numFmtId="0" fontId="14" fillId="7" borderId="51" xfId="0" applyFont="1" applyFill="1" applyBorder="1" applyAlignment="1" applyProtection="1">
      <alignment horizontal="center" vertical="center"/>
      <protection locked="0"/>
    </xf>
    <xf numFmtId="0" fontId="14" fillId="7" borderId="37" xfId="0" applyFont="1" applyFill="1" applyBorder="1" applyAlignment="1" applyProtection="1">
      <alignment horizontal="center" vertical="center"/>
      <protection locked="0"/>
    </xf>
    <xf numFmtId="0" fontId="6" fillId="0" borderId="20" xfId="0" applyFont="1" applyFill="1" applyBorder="1" applyAlignment="1">
      <alignment horizontal="left" vertical="center" wrapText="1" indent="1"/>
    </xf>
    <xf numFmtId="0" fontId="6" fillId="0" borderId="21" xfId="0" applyFont="1" applyFill="1" applyBorder="1" applyAlignment="1">
      <alignment horizontal="left" vertical="center" wrapText="1" indent="1"/>
    </xf>
    <xf numFmtId="0" fontId="6" fillId="0" borderId="22" xfId="0" applyFont="1" applyFill="1" applyBorder="1" applyAlignment="1">
      <alignment horizontal="left" vertical="center" wrapText="1" indent="1"/>
    </xf>
    <xf numFmtId="0" fontId="6" fillId="0" borderId="55" xfId="0" applyFont="1" applyFill="1" applyBorder="1" applyAlignment="1">
      <alignment horizontal="left" vertical="center" wrapText="1" indent="1"/>
    </xf>
    <xf numFmtId="0" fontId="6" fillId="0" borderId="0" xfId="0" applyFont="1" applyFill="1" applyBorder="1" applyAlignment="1">
      <alignment horizontal="left" vertical="center" wrapText="1" indent="1"/>
    </xf>
    <xf numFmtId="0" fontId="6" fillId="0" borderId="56" xfId="0" applyFont="1" applyFill="1" applyBorder="1" applyAlignment="1">
      <alignment horizontal="left" vertical="center" wrapText="1" indent="1"/>
    </xf>
    <xf numFmtId="0" fontId="6" fillId="0" borderId="7" xfId="0" applyFont="1" applyFill="1" applyBorder="1" applyAlignment="1">
      <alignment horizontal="left" vertical="center" wrapText="1" indent="1"/>
    </xf>
    <xf numFmtId="0" fontId="6" fillId="0" borderId="8" xfId="0" applyFont="1" applyFill="1" applyBorder="1" applyAlignment="1">
      <alignment horizontal="left" vertical="center" wrapText="1" indent="1"/>
    </xf>
    <xf numFmtId="0" fontId="6" fillId="0" borderId="9" xfId="0" applyFont="1" applyFill="1" applyBorder="1" applyAlignment="1">
      <alignment horizontal="left" vertical="center" wrapText="1" indent="1"/>
    </xf>
    <xf numFmtId="177" fontId="15" fillId="7" borderId="29" xfId="0" applyNumberFormat="1" applyFont="1" applyFill="1" applyBorder="1" applyAlignment="1">
      <alignment horizontal="center" vertical="center"/>
    </xf>
    <xf numFmtId="0" fontId="12" fillId="3" borderId="20" xfId="0" applyFont="1" applyFill="1" applyBorder="1" applyAlignment="1">
      <alignment horizontal="center" vertical="center"/>
    </xf>
    <xf numFmtId="0" fontId="12" fillId="3" borderId="21" xfId="0" applyFont="1" applyFill="1" applyBorder="1" applyAlignment="1">
      <alignment horizontal="center" vertical="center"/>
    </xf>
    <xf numFmtId="0" fontId="12" fillId="3" borderId="22" xfId="0" applyFont="1" applyFill="1" applyBorder="1" applyAlignment="1">
      <alignment horizontal="center" vertical="center"/>
    </xf>
    <xf numFmtId="0" fontId="12" fillId="3" borderId="7" xfId="0" applyFont="1" applyFill="1" applyBorder="1" applyAlignment="1">
      <alignment horizontal="center" vertical="center"/>
    </xf>
    <xf numFmtId="0" fontId="12" fillId="3" borderId="8" xfId="0" applyFont="1" applyFill="1" applyBorder="1" applyAlignment="1">
      <alignment horizontal="center" vertical="center"/>
    </xf>
    <xf numFmtId="0" fontId="12" fillId="3" borderId="9" xfId="0" applyFont="1" applyFill="1" applyBorder="1" applyAlignment="1">
      <alignment horizontal="center" vertical="center"/>
    </xf>
    <xf numFmtId="0" fontId="2" fillId="6" borderId="42" xfId="0" applyFont="1" applyFill="1" applyBorder="1" applyAlignment="1">
      <alignment horizontal="center" vertical="center"/>
    </xf>
    <xf numFmtId="0" fontId="2" fillId="6" borderId="43" xfId="0" applyFont="1" applyFill="1" applyBorder="1" applyAlignment="1">
      <alignment horizontal="center" vertical="center"/>
    </xf>
    <xf numFmtId="0" fontId="2" fillId="6" borderId="44" xfId="0" applyFont="1" applyFill="1" applyBorder="1" applyAlignment="1">
      <alignment horizontal="center" vertical="center"/>
    </xf>
    <xf numFmtId="0" fontId="2" fillId="6" borderId="45" xfId="0" applyFont="1" applyFill="1" applyBorder="1" applyAlignment="1">
      <alignment horizontal="center" vertical="center"/>
    </xf>
    <xf numFmtId="0" fontId="16" fillId="7" borderId="29" xfId="0" applyFont="1" applyFill="1" applyBorder="1" applyAlignment="1" applyProtection="1">
      <alignment horizontal="center" vertical="center"/>
      <protection locked="0"/>
    </xf>
    <xf numFmtId="0" fontId="2" fillId="0" borderId="46" xfId="0" applyFont="1" applyFill="1" applyBorder="1" applyAlignment="1">
      <alignment horizontal="center" vertical="center"/>
    </xf>
    <xf numFmtId="0" fontId="2" fillId="0" borderId="47" xfId="0" applyFont="1" applyFill="1" applyBorder="1" applyAlignment="1">
      <alignment horizontal="center" vertical="center"/>
    </xf>
    <xf numFmtId="0" fontId="2" fillId="0" borderId="48" xfId="0" applyFont="1" applyFill="1" applyBorder="1" applyAlignment="1">
      <alignment horizontal="center" vertical="center"/>
    </xf>
    <xf numFmtId="0" fontId="2" fillId="0" borderId="49" xfId="0" applyFont="1" applyFill="1" applyBorder="1" applyAlignment="1">
      <alignment horizontal="center" vertical="center"/>
    </xf>
    <xf numFmtId="0" fontId="4" fillId="7" borderId="29" xfId="0" applyFont="1" applyFill="1" applyBorder="1" applyAlignment="1" applyProtection="1">
      <alignment horizontal="center" vertical="center"/>
      <protection locked="0"/>
    </xf>
    <xf numFmtId="0" fontId="3" fillId="0" borderId="5" xfId="0" applyFont="1" applyFill="1" applyBorder="1" applyAlignment="1">
      <alignment horizontal="center" vertical="center"/>
    </xf>
    <xf numFmtId="0" fontId="3" fillId="0" borderId="6" xfId="0" applyFont="1" applyFill="1" applyBorder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1" fillId="4" borderId="23" xfId="0" applyFont="1" applyFill="1" applyBorder="1" applyAlignment="1">
      <alignment horizontal="center" vertical="center"/>
    </xf>
    <xf numFmtId="0" fontId="11" fillId="4" borderId="24" xfId="0" applyFont="1" applyFill="1" applyBorder="1" applyAlignment="1">
      <alignment horizontal="center" vertical="center"/>
    </xf>
    <xf numFmtId="0" fontId="11" fillId="4" borderId="25" xfId="0" applyFont="1" applyFill="1" applyBorder="1" applyAlignment="1">
      <alignment horizontal="center" vertical="center"/>
    </xf>
    <xf numFmtId="0" fontId="11" fillId="4" borderId="26" xfId="0" applyFont="1" applyFill="1" applyBorder="1" applyAlignment="1">
      <alignment horizontal="center" vertical="center"/>
    </xf>
    <xf numFmtId="0" fontId="11" fillId="4" borderId="0" xfId="0" applyFont="1" applyFill="1" applyBorder="1" applyAlignment="1">
      <alignment horizontal="center" vertical="center"/>
    </xf>
    <xf numFmtId="0" fontId="11" fillId="4" borderId="27" xfId="0" applyFont="1" applyFill="1" applyBorder="1" applyAlignment="1">
      <alignment horizontal="center" vertical="center"/>
    </xf>
    <xf numFmtId="0" fontId="10" fillId="7" borderId="10" xfId="0" applyFont="1" applyFill="1" applyBorder="1" applyAlignment="1">
      <alignment horizontal="center" vertical="center"/>
    </xf>
    <xf numFmtId="0" fontId="10" fillId="7" borderId="11" xfId="0" applyFont="1" applyFill="1" applyBorder="1" applyAlignment="1">
      <alignment horizontal="center" vertical="center"/>
    </xf>
    <xf numFmtId="0" fontId="10" fillId="7" borderId="12" xfId="0" applyFont="1" applyFill="1" applyBorder="1" applyAlignment="1">
      <alignment horizontal="center" vertical="center"/>
    </xf>
    <xf numFmtId="0" fontId="10" fillId="7" borderId="13" xfId="0" applyFont="1" applyFill="1" applyBorder="1" applyAlignment="1">
      <alignment horizontal="center" vertical="center"/>
    </xf>
    <xf numFmtId="0" fontId="10" fillId="7" borderId="14" xfId="0" applyFont="1" applyFill="1" applyBorder="1" applyAlignment="1">
      <alignment horizontal="center" vertical="center"/>
    </xf>
    <xf numFmtId="0" fontId="10" fillId="7" borderId="15" xfId="0" applyFont="1" applyFill="1" applyBorder="1" applyAlignment="1">
      <alignment horizontal="center" vertical="center"/>
    </xf>
  </cellXfs>
  <cellStyles count="1">
    <cellStyle name="常规" xfId="0" builtinId="0"/>
  </cellStyles>
  <dxfs count="8">
    <dxf>
      <font>
        <color rgb="FF002060"/>
      </font>
    </dxf>
    <dxf>
      <font>
        <b/>
        <i val="0"/>
        <color rgb="FFFF0000"/>
      </font>
    </dxf>
    <dxf>
      <font>
        <b/>
        <i val="0"/>
        <color theme="0"/>
      </font>
      <fill>
        <patternFill>
          <bgColor rgb="FF7030A0"/>
        </patternFill>
      </fill>
    </dxf>
    <dxf>
      <font>
        <b/>
        <i val="0"/>
        <color theme="1"/>
      </font>
      <fill>
        <patternFill>
          <bgColor rgb="FFFFFF00"/>
        </patternFill>
      </fill>
    </dxf>
    <dxf>
      <font>
        <b/>
        <i val="0"/>
        <color theme="0"/>
      </font>
      <fill>
        <patternFill>
          <bgColor theme="2" tint="-0.499984740745262"/>
        </patternFill>
      </fill>
    </dxf>
    <dxf>
      <font>
        <b/>
        <i val="0"/>
        <color theme="0"/>
      </font>
      <fill>
        <patternFill>
          <bgColor rgb="FFFF0000"/>
        </patternFill>
      </fill>
    </dxf>
    <dxf>
      <font>
        <b/>
        <i val="0"/>
        <color theme="0"/>
      </font>
      <fill>
        <patternFill>
          <bgColor rgb="FF00B0F0"/>
        </patternFill>
      </fill>
    </dxf>
    <dxf>
      <font>
        <b/>
        <i val="0"/>
        <color theme="1" tint="0.24994659260841701"/>
      </font>
      <fill>
        <patternFill>
          <bgColor theme="0" tint="-4.9989318521683403E-2"/>
        </patternFill>
      </fill>
    </dxf>
  </dxfs>
  <tableStyles count="0" defaultTableStyle="TableStyleMedium2" defaultPivotStyle="PivotStyleLight16"/>
  <colors>
    <mruColors>
      <color rgb="FF00FF00"/>
      <color rgb="FF00FFFF"/>
      <color rgb="FFFF7D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trlProps/ctrlProp1.xml><?xml version="1.0" encoding="utf-8"?>
<formControlPr xmlns="http://schemas.microsoft.com/office/spreadsheetml/2009/9/main" objectType="Spin" dx="22" fmlaLink="$J$10" max="500" page="10" val="250"/>
</file>

<file path=xl/ctrlProps/ctrlProp2.xml><?xml version="1.0" encoding="utf-8"?>
<formControlPr xmlns="http://schemas.microsoft.com/office/spreadsheetml/2009/9/main" objectType="Spin" dx="22" fmlaLink="$R$10" max="500" page="10" val="250"/>
</file>

<file path=xl/ctrlProps/ctrlProp3.xml><?xml version="1.0" encoding="utf-8"?>
<formControlPr xmlns="http://schemas.microsoft.com/office/spreadsheetml/2009/9/main" objectType="Spin" dx="22" fmlaLink="$R$7" max="820" page="10" val="0"/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" Type="http://schemas.openxmlformats.org/officeDocument/2006/relationships/image" Target="../media/image10.png"/><Relationship Id="rId21" Type="http://schemas.openxmlformats.org/officeDocument/2006/relationships/image" Target="../media/image28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1" Type="http://schemas.openxmlformats.org/officeDocument/2006/relationships/image" Target="../media/image7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12</xdr:row>
          <xdr:rowOff>9524</xdr:rowOff>
        </xdr:from>
        <xdr:to>
          <xdr:col>21</xdr:col>
          <xdr:colOff>37253</xdr:colOff>
          <xdr:row>14</xdr:row>
          <xdr:rowOff>57150</xdr:rowOff>
        </xdr:to>
        <xdr:pic>
          <xdr:nvPicPr>
            <xdr:cNvPr id="3" name="图片 2">
              <a:extLst>
                <a:ext uri="{FF2B5EF4-FFF2-40B4-BE49-F238E27FC236}">
                  <a16:creationId xmlns:a16="http://schemas.microsoft.com/office/drawing/2014/main" id="{00000000-0008-0000-0000-000003000000}"/>
                </a:ext>
              </a:extLst>
            </xdr:cNvPr>
            <xdr:cNvPicPr>
              <a:picLocks noChangeAspect="1"/>
              <a:extLst>
                <a:ext uri="{84589F7E-364E-4C9E-8A38-B11213B215E9}">
                  <a14:cameraTool cellRange="精灵球pic" spid="_x0000_s3125"/>
                </a:ext>
              </a:extLst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4524375" y="2867024"/>
              <a:ext cx="456353" cy="466726"/>
            </a:xfrm>
            <a:prstGeom prst="rect">
              <a:avLst/>
            </a:prstGeom>
            <a:solidFill>
              <a:schemeClr val="bg1"/>
            </a:solidFill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0</xdr:colOff>
          <xdr:row>3</xdr:row>
          <xdr:rowOff>0</xdr:rowOff>
        </xdr:from>
        <xdr:to>
          <xdr:col>11</xdr:col>
          <xdr:colOff>0</xdr:colOff>
          <xdr:row>5</xdr:row>
          <xdr:rowOff>0</xdr:rowOff>
        </xdr:to>
        <xdr:pic>
          <xdr:nvPicPr>
            <xdr:cNvPr id="4" name="图片 3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PicPr>
              <a:picLocks noChangeAspect="1"/>
              <a:extLst>
                <a:ext uri="{84589F7E-364E-4C9E-8A38-B11213B215E9}">
                  <a14:cameraTool cellRange="宝可梦pic" spid="_x0000_s3126"/>
                </a:ext>
              </a:extLst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143125" y="714375"/>
              <a:ext cx="476250" cy="476250"/>
            </a:xfrm>
            <a:prstGeom prst="rect">
              <a:avLst/>
            </a:prstGeom>
            <a:noFill/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</xdr:col>
          <xdr:colOff>0</xdr:colOff>
          <xdr:row>9</xdr:row>
          <xdr:rowOff>0</xdr:rowOff>
        </xdr:from>
        <xdr:to>
          <xdr:col>13</xdr:col>
          <xdr:colOff>0</xdr:colOff>
          <xdr:row>11</xdr:row>
          <xdr:rowOff>0</xdr:rowOff>
        </xdr:to>
        <xdr:sp macro="" textlink="">
          <xdr:nvSpPr>
            <xdr:cNvPr id="3096" name="Spinner 24" hidden="1">
              <a:extLst>
                <a:ext uri="{63B3BB69-23CF-44E3-9099-C40C66FF867C}">
                  <a14:compatExt spid="_x0000_s3096"/>
                </a:ext>
                <a:ext uri="{FF2B5EF4-FFF2-40B4-BE49-F238E27FC236}">
                  <a16:creationId xmlns:a16="http://schemas.microsoft.com/office/drawing/2014/main" id="{00000000-0008-0000-0000-00001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</xdr:col>
          <xdr:colOff>0</xdr:colOff>
          <xdr:row>9</xdr:row>
          <xdr:rowOff>0</xdr:rowOff>
        </xdr:from>
        <xdr:to>
          <xdr:col>21</xdr:col>
          <xdr:colOff>0</xdr:colOff>
          <xdr:row>11</xdr:row>
          <xdr:rowOff>0</xdr:rowOff>
        </xdr:to>
        <xdr:sp macro="" textlink="">
          <xdr:nvSpPr>
            <xdr:cNvPr id="3110" name="Spinner 38" hidden="1">
              <a:extLst>
                <a:ext uri="{63B3BB69-23CF-44E3-9099-C40C66FF867C}">
                  <a14:compatExt spid="_x0000_s3110"/>
                </a:ext>
                <a:ext uri="{FF2B5EF4-FFF2-40B4-BE49-F238E27FC236}">
                  <a16:creationId xmlns:a16="http://schemas.microsoft.com/office/drawing/2014/main" id="{00000000-0008-0000-0000-00002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</xdr:col>
          <xdr:colOff>0</xdr:colOff>
          <xdr:row>6</xdr:row>
          <xdr:rowOff>0</xdr:rowOff>
        </xdr:from>
        <xdr:to>
          <xdr:col>21</xdr:col>
          <xdr:colOff>0</xdr:colOff>
          <xdr:row>8</xdr:row>
          <xdr:rowOff>0</xdr:rowOff>
        </xdr:to>
        <xdr:sp macro="" textlink="">
          <xdr:nvSpPr>
            <xdr:cNvPr id="3112" name="Spinner 40" hidden="1">
              <a:extLst>
                <a:ext uri="{63B3BB69-23CF-44E3-9099-C40C66FF867C}">
                  <a14:compatExt spid="_x0000_s3112"/>
                </a:ext>
                <a:ext uri="{FF2B5EF4-FFF2-40B4-BE49-F238E27FC236}">
                  <a16:creationId xmlns:a16="http://schemas.microsoft.com/office/drawing/2014/main" id="{00000000-0008-0000-0000-00002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5</xdr:row>
          <xdr:rowOff>179688</xdr:rowOff>
        </xdr:from>
        <xdr:to>
          <xdr:col>12</xdr:col>
          <xdr:colOff>9525</xdr:colOff>
          <xdr:row>11</xdr:row>
          <xdr:rowOff>0</xdr:rowOff>
        </xdr:to>
        <xdr:pic>
          <xdr:nvPicPr>
            <xdr:cNvPr id="1555" name="图片 1554">
              <a:extLst>
                <a:ext uri="{FF2B5EF4-FFF2-40B4-BE49-F238E27FC236}">
                  <a16:creationId xmlns:a16="http://schemas.microsoft.com/office/drawing/2014/main" id="{00000000-0008-0000-0300-000013060000}"/>
                </a:ext>
              </a:extLst>
            </xdr:cNvPr>
            <xdr:cNvPicPr>
              <a:picLocks noChangeAspect="1"/>
              <a:extLst>
                <a:ext uri="{84589F7E-364E-4C9E-8A38-B11213B215E9}">
                  <a14:cameraTool cellRange="宝可梦测试区" spid="_x0000_s10781"/>
                </a:ext>
              </a:extLst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3124200" y="1084563"/>
              <a:ext cx="1047750" cy="906162"/>
            </a:xfrm>
            <a:prstGeom prst="rect">
              <a:avLst/>
            </a:prstGeom>
          </xdr:spPr>
        </xdr:pic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32</xdr:col>
      <xdr:colOff>6902</xdr:colOff>
      <xdr:row>32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429999" cy="9525000"/>
        </a:xfrm>
        <a:prstGeom prst="rect">
          <a:avLst/>
        </a:prstGeom>
        <a:blipFill>
          <a:blip xmlns:r="http://schemas.openxmlformats.org/officeDocument/2006/relationships" r:embed="rId2"/>
          <a:stretch>
            <a:fillRect/>
          </a:stretch>
        </a:blipFill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00000000-0008-0000-05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2857500"/>
          <a:ext cx="952500" cy="952500"/>
        </a:xfrm>
        <a:prstGeom prst="rect">
          <a:avLst/>
        </a:prstGeom>
        <a:blipFill>
          <a:blip xmlns:r="http://schemas.openxmlformats.org/officeDocument/2006/relationships" r:embed="rId2"/>
          <a:stretch>
            <a:fillRect/>
          </a:stretch>
        </a:blipFill>
      </xdr:spPr>
    </xdr:pic>
    <xdr:clientData/>
  </xdr:twoCellAnchor>
  <xdr:twoCellAnchor editAs="oneCell">
    <xdr:from>
      <xdr:col>1</xdr:col>
      <xdr:colOff>10583</xdr:colOff>
      <xdr:row>0</xdr:row>
      <xdr:rowOff>0</xdr:rowOff>
    </xdr:from>
    <xdr:to>
      <xdr:col>2</xdr:col>
      <xdr:colOff>10583</xdr:colOff>
      <xdr:row>1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00000000-0008-0000-05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083" y="0"/>
          <a:ext cx="95250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00000000-0008-0000-05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0"/>
          <a:ext cx="95250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</xdr:col>
      <xdr:colOff>0</xdr:colOff>
      <xdr:row>7</xdr:row>
      <xdr:rowOff>0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00000000-0008-0000-05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0" y="952500"/>
          <a:ext cx="952500" cy="952500"/>
        </a:xfrm>
        <a:prstGeom prst="rect">
          <a:avLst/>
        </a:prstGeom>
        <a:blipFill>
          <a:blip xmlns:r="http://schemas.openxmlformats.org/officeDocument/2006/relationships" r:embed="rId3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0</xdr:colOff>
      <xdr:row>12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00000000-0008-0000-05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952500"/>
          <a:ext cx="952500" cy="952500"/>
        </a:xfrm>
        <a:prstGeom prst="rect">
          <a:avLst/>
        </a:prstGeom>
        <a:blipFill>
          <a:blip xmlns:r="http://schemas.openxmlformats.org/officeDocument/2006/relationships" r:embed="rId4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2" name="图片 111">
          <a:extLst>
            <a:ext uri="{FF2B5EF4-FFF2-40B4-BE49-F238E27FC236}">
              <a16:creationId xmlns:a16="http://schemas.microsoft.com/office/drawing/2014/main" id="{00000000-0008-0000-05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0"/>
          <a:ext cx="952500" cy="952500"/>
        </a:xfrm>
        <a:prstGeom prst="rect">
          <a:avLst/>
        </a:prstGeom>
        <a:blipFill>
          <a:blip xmlns:r="http://schemas.openxmlformats.org/officeDocument/2006/relationships" r:embed="rId5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00000000-0008-0000-05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3810000"/>
          <a:ext cx="952500" cy="952500"/>
        </a:xfrm>
        <a:prstGeom prst="rect">
          <a:avLst/>
        </a:prstGeom>
        <a:blipFill>
          <a:blip xmlns:r="http://schemas.openxmlformats.org/officeDocument/2006/relationships" r:embed="rId6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8</xdr:row>
      <xdr:rowOff>0</xdr:rowOff>
    </xdr:to>
    <xdr:pic>
      <xdr:nvPicPr>
        <xdr:cNvPr id="114" name="图片 113">
          <a:extLst>
            <a:ext uri="{FF2B5EF4-FFF2-40B4-BE49-F238E27FC236}">
              <a16:creationId xmlns:a16="http://schemas.microsoft.com/office/drawing/2014/main" id="{00000000-0008-0000-05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0" y="1905000"/>
          <a:ext cx="952500" cy="952500"/>
        </a:xfrm>
        <a:prstGeom prst="rect">
          <a:avLst/>
        </a:prstGeom>
        <a:blipFill>
          <a:blip xmlns:r="http://schemas.openxmlformats.org/officeDocument/2006/relationships" r:embed="rId7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00000000-0008-0000-05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2857500"/>
          <a:ext cx="952500" cy="952500"/>
        </a:xfrm>
        <a:prstGeom prst="rect">
          <a:avLst/>
        </a:prstGeom>
        <a:blipFill>
          <a:blip xmlns:r="http://schemas.openxmlformats.org/officeDocument/2006/relationships" r:embed="rId8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116" name="图片 115">
          <a:extLst>
            <a:ext uri="{FF2B5EF4-FFF2-40B4-BE49-F238E27FC236}">
              <a16:creationId xmlns:a16="http://schemas.microsoft.com/office/drawing/2014/main" id="{00000000-0008-0000-05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1905000"/>
          <a:ext cx="952500" cy="952500"/>
        </a:xfrm>
        <a:prstGeom prst="rect">
          <a:avLst/>
        </a:prstGeom>
        <a:blipFill>
          <a:blip xmlns:r="http://schemas.openxmlformats.org/officeDocument/2006/relationships" r:embed="rId9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</xdr:col>
      <xdr:colOff>0</xdr:colOff>
      <xdr:row>2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00000000-0008-0000-05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952500"/>
          <a:ext cx="952500" cy="952500"/>
        </a:xfrm>
        <a:prstGeom prst="rect">
          <a:avLst/>
        </a:prstGeom>
        <a:blipFill>
          <a:blip xmlns:r="http://schemas.openxmlformats.org/officeDocument/2006/relationships" r:embed="rId10"/>
          <a:stretch>
            <a:fillRect/>
          </a:stretch>
        </a:blipFill>
      </xdr:spPr>
    </xdr:pic>
    <xdr:clientData/>
  </xdr:twoCellAnchor>
  <xdr:twoCellAnchor editAs="oneCell">
    <xdr:from>
      <xdr:col>1</xdr:col>
      <xdr:colOff>10583</xdr:colOff>
      <xdr:row>0</xdr:row>
      <xdr:rowOff>0</xdr:rowOff>
    </xdr:from>
    <xdr:to>
      <xdr:col>2</xdr:col>
      <xdr:colOff>10583</xdr:colOff>
      <xdr:row>1</xdr:row>
      <xdr:rowOff>0</xdr:rowOff>
    </xdr:to>
    <xdr:pic>
      <xdr:nvPicPr>
        <xdr:cNvPr id="118" name="图片 117">
          <a:extLst>
            <a:ext uri="{FF2B5EF4-FFF2-40B4-BE49-F238E27FC236}">
              <a16:creationId xmlns:a16="http://schemas.microsoft.com/office/drawing/2014/main" id="{00000000-0008-0000-05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083" y="0"/>
          <a:ext cx="952500" cy="952500"/>
        </a:xfrm>
        <a:prstGeom prst="rect">
          <a:avLst/>
        </a:prstGeom>
        <a:blipFill>
          <a:blip xmlns:r="http://schemas.openxmlformats.org/officeDocument/2006/relationships" r:embed="rId11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00000000-0008-0000-05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0" y="1905000"/>
          <a:ext cx="952500" cy="952500"/>
        </a:xfrm>
        <a:prstGeom prst="rect">
          <a:avLst/>
        </a:prstGeom>
        <a:blipFill>
          <a:blip xmlns:r="http://schemas.openxmlformats.org/officeDocument/2006/relationships" r:embed="rId12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120" name="图片 119">
          <a:extLst>
            <a:ext uri="{FF2B5EF4-FFF2-40B4-BE49-F238E27FC236}">
              <a16:creationId xmlns:a16="http://schemas.microsoft.com/office/drawing/2014/main" id="{00000000-0008-0000-05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0" y="952500"/>
          <a:ext cx="952500" cy="952500"/>
        </a:xfrm>
        <a:prstGeom prst="rect">
          <a:avLst/>
        </a:prstGeom>
        <a:blipFill>
          <a:blip xmlns:r="http://schemas.openxmlformats.org/officeDocument/2006/relationships" r:embed="rId13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00000000-0008-0000-05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0" y="2857500"/>
          <a:ext cx="952500" cy="952500"/>
        </a:xfrm>
        <a:prstGeom prst="rect">
          <a:avLst/>
        </a:prstGeom>
        <a:blipFill>
          <a:blip xmlns:r="http://schemas.openxmlformats.org/officeDocument/2006/relationships" r:embed="rId14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00000000-0008-0000-05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0" y="0"/>
          <a:ext cx="952500" cy="952500"/>
        </a:xfrm>
        <a:prstGeom prst="rect">
          <a:avLst/>
        </a:prstGeom>
        <a:blipFill>
          <a:blip xmlns:r="http://schemas.openxmlformats.org/officeDocument/2006/relationships" r:embed="rId15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2</xdr:col>
      <xdr:colOff>0</xdr:colOff>
      <xdr:row>6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00000000-0008-0000-05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0" y="0"/>
          <a:ext cx="952500" cy="952500"/>
        </a:xfrm>
        <a:prstGeom prst="rect">
          <a:avLst/>
        </a:prstGeom>
        <a:blipFill>
          <a:blip xmlns:r="http://schemas.openxmlformats.org/officeDocument/2006/relationships" r:embed="rId16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00000000-0008-0000-05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0" y="2857500"/>
          <a:ext cx="952500" cy="952500"/>
        </a:xfrm>
        <a:prstGeom prst="rect">
          <a:avLst/>
        </a:prstGeom>
        <a:blipFill>
          <a:blip xmlns:r="http://schemas.openxmlformats.org/officeDocument/2006/relationships" r:embed="rId17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</xdr:col>
      <xdr:colOff>0</xdr:colOff>
      <xdr:row>22</xdr:row>
      <xdr:rowOff>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00000000-0008-0000-05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0" y="1905000"/>
          <a:ext cx="952500" cy="952500"/>
        </a:xfrm>
        <a:prstGeom prst="rect">
          <a:avLst/>
        </a:prstGeom>
        <a:blipFill>
          <a:blip xmlns:r="http://schemas.openxmlformats.org/officeDocument/2006/relationships" r:embed="rId18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0</xdr:rowOff>
    </xdr:to>
    <xdr:pic>
      <xdr:nvPicPr>
        <xdr:cNvPr id="126" name="图片 125">
          <a:extLst>
            <a:ext uri="{FF2B5EF4-FFF2-40B4-BE49-F238E27FC236}">
              <a16:creationId xmlns:a16="http://schemas.microsoft.com/office/drawing/2014/main" id="{00000000-0008-0000-05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0" y="952500"/>
          <a:ext cx="952500" cy="952500"/>
        </a:xfrm>
        <a:prstGeom prst="rect">
          <a:avLst/>
        </a:prstGeom>
        <a:blipFill>
          <a:blip xmlns:r="http://schemas.openxmlformats.org/officeDocument/2006/relationships" r:embed="rId19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15</xdr:row>
      <xdr:rowOff>952499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00000000-0008-0000-05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0" y="0"/>
          <a:ext cx="952500" cy="952499"/>
        </a:xfrm>
        <a:prstGeom prst="rect">
          <a:avLst/>
        </a:prstGeom>
        <a:blipFill>
          <a:blip xmlns:r="http://schemas.openxmlformats.org/officeDocument/2006/relationships" r:embed="rId20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28" name="图片 127">
          <a:extLst>
            <a:ext uri="{FF2B5EF4-FFF2-40B4-BE49-F238E27FC236}">
              <a16:creationId xmlns:a16="http://schemas.microsoft.com/office/drawing/2014/main" id="{00000000-0008-0000-05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0" y="3810000"/>
          <a:ext cx="952500" cy="952500"/>
        </a:xfrm>
        <a:prstGeom prst="rect">
          <a:avLst/>
        </a:prstGeom>
        <a:blipFill>
          <a:blip xmlns:r="http://schemas.openxmlformats.org/officeDocument/2006/relationships" r:embed="rId21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00000000-0008-0000-05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905000"/>
          <a:ext cx="952500" cy="952500"/>
        </a:xfrm>
        <a:prstGeom prst="rect">
          <a:avLst/>
        </a:prstGeom>
        <a:blipFill>
          <a:blip xmlns:r="http://schemas.openxmlformats.org/officeDocument/2006/relationships" r:embed="rId22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0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00000000-0008-0000-05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3810000"/>
          <a:ext cx="952500" cy="952500"/>
        </a:xfrm>
        <a:prstGeom prst="rect">
          <a:avLst/>
        </a:prstGeom>
        <a:blipFill>
          <a:blip xmlns:r="http://schemas.openxmlformats.org/officeDocument/2006/relationships" r:embed="rId23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00000000-0008-0000-05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0" y="2857500"/>
          <a:ext cx="952500" cy="952500"/>
        </a:xfrm>
        <a:prstGeom prst="rect">
          <a:avLst/>
        </a:prstGeom>
        <a:blipFill>
          <a:blip xmlns:r="http://schemas.openxmlformats.org/officeDocument/2006/relationships" r:embed="rId24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132" name="图片 131">
          <a:extLst>
            <a:ext uri="{FF2B5EF4-FFF2-40B4-BE49-F238E27FC236}">
              <a16:creationId xmlns:a16="http://schemas.microsoft.com/office/drawing/2014/main" id="{00000000-0008-0000-05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0" y="0"/>
          <a:ext cx="952500" cy="952500"/>
        </a:xfrm>
        <a:prstGeom prst="rect">
          <a:avLst/>
        </a:prstGeom>
        <a:blipFill>
          <a:blip xmlns:r="http://schemas.openxmlformats.org/officeDocument/2006/relationships" r:embed="rId25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00000000-0008-0000-05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0" y="1905000"/>
          <a:ext cx="952500" cy="952500"/>
        </a:xfrm>
        <a:prstGeom prst="rect">
          <a:avLst/>
        </a:prstGeom>
        <a:blipFill>
          <a:blip xmlns:r="http://schemas.openxmlformats.org/officeDocument/2006/relationships" r:embed="rId26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134" name="图片 133">
          <a:extLst>
            <a:ext uri="{FF2B5EF4-FFF2-40B4-BE49-F238E27FC236}">
              <a16:creationId xmlns:a16="http://schemas.microsoft.com/office/drawing/2014/main" id="{00000000-0008-0000-05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0" y="2857500"/>
          <a:ext cx="952500" cy="952500"/>
        </a:xfrm>
        <a:prstGeom prst="rect">
          <a:avLst/>
        </a:prstGeom>
        <a:blipFill>
          <a:blip xmlns:r="http://schemas.openxmlformats.org/officeDocument/2006/relationships" r:embed="rId27"/>
          <a:stretch>
            <a:fillRect/>
          </a:stretch>
        </a:blipFill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2</xdr:col>
      <xdr:colOff>0</xdr:colOff>
      <xdr:row>25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00000000-0008-0000-05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0" y="952500"/>
          <a:ext cx="952500" cy="952500"/>
        </a:xfrm>
        <a:prstGeom prst="rect">
          <a:avLst/>
        </a:prstGeom>
        <a:blipFill>
          <a:blip xmlns:r="http://schemas.openxmlformats.org/officeDocument/2006/relationships" r:embed="rId28"/>
          <a:stretch>
            <a:fillRect/>
          </a:stretch>
        </a:blipFill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5" Type="http://schemas.openxmlformats.org/officeDocument/2006/relationships/ctrlProp" Target="../ctrlProps/ctrlProp2.xml"/><Relationship Id="rId4" Type="http://schemas.openxmlformats.org/officeDocument/2006/relationships/ctrlProp" Target="../ctrlProps/ctrlProp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5A3489-EF8E-485F-99F0-5631AD81477C}">
  <sheetPr codeName="Sheet2"/>
  <dimension ref="A1:AW20"/>
  <sheetViews>
    <sheetView tabSelected="1" zoomScaleNormal="100" workbookViewId="0">
      <selection activeCell="J13" sqref="J13:R14"/>
    </sheetView>
  </sheetViews>
  <sheetFormatPr defaultColWidth="2.75" defaultRowHeight="16.5" customHeight="1" x14ac:dyDescent="0.2"/>
  <cols>
    <col min="1" max="16384" width="2.75" style="4"/>
  </cols>
  <sheetData>
    <row r="1" spans="3:49" ht="16.5" customHeight="1" thickTop="1" thickBot="1" x14ac:dyDescent="0.25">
      <c r="C1" s="6"/>
      <c r="D1" s="95" t="s">
        <v>907</v>
      </c>
      <c r="E1" s="96"/>
      <c r="F1" s="96"/>
      <c r="G1" s="96"/>
      <c r="H1" s="96"/>
      <c r="I1" s="96"/>
      <c r="J1" s="96"/>
      <c r="K1" s="96"/>
      <c r="L1" s="96"/>
      <c r="M1" s="96"/>
      <c r="N1" s="96"/>
      <c r="O1" s="96"/>
      <c r="P1" s="96"/>
      <c r="Q1" s="96"/>
      <c r="R1" s="96"/>
      <c r="S1" s="96"/>
      <c r="T1" s="96"/>
      <c r="U1" s="96"/>
      <c r="V1" s="96"/>
      <c r="W1" s="97"/>
      <c r="X1" s="3"/>
      <c r="AK1" s="40"/>
      <c r="AL1" s="40"/>
      <c r="AM1" s="40"/>
      <c r="AN1" s="40"/>
      <c r="AO1" s="40"/>
      <c r="AP1" s="40"/>
      <c r="AQ1" s="40"/>
      <c r="AR1" s="40"/>
      <c r="AS1" s="40"/>
      <c r="AT1" s="40"/>
      <c r="AU1" s="40"/>
      <c r="AV1" s="40"/>
    </row>
    <row r="2" spans="3:49" ht="16.5" customHeight="1" thickTop="1" thickBot="1" x14ac:dyDescent="0.25">
      <c r="C2" s="6"/>
      <c r="D2" s="98"/>
      <c r="E2" s="99"/>
      <c r="F2" s="99"/>
      <c r="G2" s="99"/>
      <c r="H2" s="99"/>
      <c r="I2" s="99"/>
      <c r="J2" s="99"/>
      <c r="K2" s="99"/>
      <c r="L2" s="99"/>
      <c r="M2" s="99"/>
      <c r="N2" s="99"/>
      <c r="O2" s="99"/>
      <c r="P2" s="99"/>
      <c r="Q2" s="99"/>
      <c r="R2" s="99"/>
      <c r="S2" s="99"/>
      <c r="T2" s="99"/>
      <c r="U2" s="99"/>
      <c r="V2" s="99"/>
      <c r="W2" s="100"/>
      <c r="X2" s="3"/>
      <c r="AJ2" s="6"/>
      <c r="AK2" s="61" t="s">
        <v>933</v>
      </c>
      <c r="AL2" s="62"/>
      <c r="AM2" s="62"/>
      <c r="AN2" s="62"/>
      <c r="AO2" s="62"/>
      <c r="AP2" s="62"/>
      <c r="AQ2" s="62"/>
      <c r="AR2" s="62"/>
      <c r="AS2" s="62"/>
      <c r="AT2" s="62"/>
      <c r="AU2" s="62"/>
      <c r="AV2" s="63"/>
      <c r="AW2" s="3"/>
    </row>
    <row r="3" spans="3:49" ht="16.5" customHeight="1" thickTop="1" thickBot="1" x14ac:dyDescent="0.25">
      <c r="C3" s="6"/>
      <c r="D3" s="35"/>
      <c r="E3" s="36"/>
      <c r="F3" s="36"/>
      <c r="G3" s="36"/>
      <c r="H3" s="36"/>
      <c r="I3" s="36"/>
      <c r="J3" s="37"/>
      <c r="K3" s="37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8"/>
      <c r="X3" s="3"/>
      <c r="AJ3" s="6"/>
      <c r="AK3" s="64"/>
      <c r="AL3" s="65"/>
      <c r="AM3" s="65"/>
      <c r="AN3" s="65"/>
      <c r="AO3" s="65"/>
      <c r="AP3" s="65"/>
      <c r="AQ3" s="65"/>
      <c r="AR3" s="65"/>
      <c r="AS3" s="65"/>
      <c r="AT3" s="65"/>
      <c r="AU3" s="65"/>
      <c r="AV3" s="66"/>
      <c r="AW3" s="3"/>
    </row>
    <row r="4" spans="3:49" ht="16.5" customHeight="1" x14ac:dyDescent="0.2">
      <c r="C4" s="6"/>
      <c r="D4" s="16"/>
      <c r="E4" s="17"/>
      <c r="F4" s="59" t="s">
        <v>815</v>
      </c>
      <c r="G4" s="59"/>
      <c r="H4" s="59"/>
      <c r="I4" s="32"/>
      <c r="J4" s="106"/>
      <c r="K4" s="107"/>
      <c r="L4" s="29"/>
      <c r="M4" s="79" t="s">
        <v>155</v>
      </c>
      <c r="N4" s="80"/>
      <c r="O4" s="80"/>
      <c r="P4" s="80"/>
      <c r="Q4" s="80"/>
      <c r="R4" s="80"/>
      <c r="S4" s="80"/>
      <c r="T4" s="80"/>
      <c r="U4" s="81"/>
      <c r="V4" s="20"/>
      <c r="W4" s="18"/>
      <c r="X4" s="3"/>
      <c r="AJ4" s="6"/>
      <c r="AK4" s="64"/>
      <c r="AL4" s="65"/>
      <c r="AM4" s="65"/>
      <c r="AN4" s="65"/>
      <c r="AO4" s="65"/>
      <c r="AP4" s="65"/>
      <c r="AQ4" s="65"/>
      <c r="AR4" s="65"/>
      <c r="AS4" s="65"/>
      <c r="AT4" s="65"/>
      <c r="AU4" s="65"/>
      <c r="AV4" s="66"/>
      <c r="AW4" s="3"/>
    </row>
    <row r="5" spans="3:49" ht="16.5" customHeight="1" thickBot="1" x14ac:dyDescent="0.25">
      <c r="C5" s="6"/>
      <c r="D5" s="16"/>
      <c r="E5" s="17"/>
      <c r="F5" s="59"/>
      <c r="G5" s="59"/>
      <c r="H5" s="59"/>
      <c r="I5" s="32"/>
      <c r="J5" s="108"/>
      <c r="K5" s="109"/>
      <c r="L5" s="29"/>
      <c r="M5" s="82"/>
      <c r="N5" s="83"/>
      <c r="O5" s="83"/>
      <c r="P5" s="83"/>
      <c r="Q5" s="83"/>
      <c r="R5" s="83"/>
      <c r="S5" s="83"/>
      <c r="T5" s="83"/>
      <c r="U5" s="84"/>
      <c r="V5" s="20"/>
      <c r="W5" s="18"/>
      <c r="X5" s="3"/>
      <c r="AJ5" s="6"/>
      <c r="AK5" s="64"/>
      <c r="AL5" s="65"/>
      <c r="AM5" s="65"/>
      <c r="AN5" s="65"/>
      <c r="AO5" s="65"/>
      <c r="AP5" s="65"/>
      <c r="AQ5" s="65"/>
      <c r="AR5" s="65"/>
      <c r="AS5" s="65"/>
      <c r="AT5" s="65"/>
      <c r="AU5" s="65"/>
      <c r="AV5" s="66"/>
      <c r="AW5" s="3"/>
    </row>
    <row r="6" spans="3:49" ht="16.5" customHeight="1" x14ac:dyDescent="0.2">
      <c r="C6" s="6"/>
      <c r="D6" s="16"/>
      <c r="E6" s="17"/>
      <c r="F6" s="20"/>
      <c r="G6" s="20"/>
      <c r="H6" s="20"/>
      <c r="I6" s="20"/>
      <c r="J6" s="31"/>
      <c r="K6" s="31"/>
      <c r="L6" s="20"/>
      <c r="M6" s="20"/>
      <c r="N6" s="20"/>
      <c r="O6" s="20"/>
      <c r="P6" s="20"/>
      <c r="Q6" s="20"/>
      <c r="R6" s="20"/>
      <c r="S6" s="20"/>
      <c r="T6" s="20"/>
      <c r="U6" s="17"/>
      <c r="V6" s="17"/>
      <c r="W6" s="18"/>
      <c r="X6" s="3"/>
      <c r="AJ6" s="6"/>
      <c r="AK6" s="64"/>
      <c r="AL6" s="65"/>
      <c r="AM6" s="65"/>
      <c r="AN6" s="65"/>
      <c r="AO6" s="65"/>
      <c r="AP6" s="65"/>
      <c r="AQ6" s="65"/>
      <c r="AR6" s="65"/>
      <c r="AS6" s="65"/>
      <c r="AT6" s="65"/>
      <c r="AU6" s="65"/>
      <c r="AV6" s="66"/>
      <c r="AW6" s="3"/>
    </row>
    <row r="7" spans="3:49" ht="16.5" customHeight="1" x14ac:dyDescent="0.2">
      <c r="C7" s="6"/>
      <c r="D7" s="16"/>
      <c r="E7" s="17"/>
      <c r="F7" s="59" t="s">
        <v>1</v>
      </c>
      <c r="G7" s="59"/>
      <c r="H7" s="59"/>
      <c r="I7" s="59"/>
      <c r="J7" s="60" t="s">
        <v>934</v>
      </c>
      <c r="K7" s="60"/>
      <c r="L7" s="60"/>
      <c r="M7" s="60"/>
      <c r="N7" s="59" t="s">
        <v>816</v>
      </c>
      <c r="O7" s="59"/>
      <c r="P7" s="59"/>
      <c r="Q7" s="59"/>
      <c r="R7" s="79">
        <v>0</v>
      </c>
      <c r="S7" s="80"/>
      <c r="T7" s="81"/>
      <c r="U7" s="20"/>
      <c r="V7" s="20"/>
      <c r="W7" s="18"/>
      <c r="X7" s="3"/>
      <c r="AJ7" s="6"/>
      <c r="AK7" s="64"/>
      <c r="AL7" s="65"/>
      <c r="AM7" s="65"/>
      <c r="AN7" s="65"/>
      <c r="AO7" s="65"/>
      <c r="AP7" s="65"/>
      <c r="AQ7" s="65"/>
      <c r="AR7" s="65"/>
      <c r="AS7" s="65"/>
      <c r="AT7" s="65"/>
      <c r="AU7" s="65"/>
      <c r="AV7" s="66"/>
      <c r="AW7" s="3"/>
    </row>
    <row r="8" spans="3:49" ht="16.5" customHeight="1" x14ac:dyDescent="0.2">
      <c r="C8" s="6"/>
      <c r="D8" s="16"/>
      <c r="E8" s="17"/>
      <c r="F8" s="59"/>
      <c r="G8" s="59"/>
      <c r="H8" s="59"/>
      <c r="I8" s="59"/>
      <c r="J8" s="60"/>
      <c r="K8" s="60"/>
      <c r="L8" s="60"/>
      <c r="M8" s="60"/>
      <c r="N8" s="59"/>
      <c r="O8" s="59"/>
      <c r="P8" s="59"/>
      <c r="Q8" s="59"/>
      <c r="R8" s="82"/>
      <c r="S8" s="83"/>
      <c r="T8" s="84"/>
      <c r="U8" s="20"/>
      <c r="V8" s="20"/>
      <c r="W8" s="18"/>
      <c r="X8" s="3"/>
      <c r="AJ8" s="6"/>
      <c r="AK8" s="64"/>
      <c r="AL8" s="65"/>
      <c r="AM8" s="65"/>
      <c r="AN8" s="65"/>
      <c r="AO8" s="65"/>
      <c r="AP8" s="65"/>
      <c r="AQ8" s="65"/>
      <c r="AR8" s="65"/>
      <c r="AS8" s="65"/>
      <c r="AT8" s="65"/>
      <c r="AU8" s="65"/>
      <c r="AV8" s="66"/>
      <c r="AW8" s="3"/>
    </row>
    <row r="9" spans="3:49" ht="16.5" customHeight="1" thickBot="1" x14ac:dyDescent="0.25">
      <c r="C9" s="6"/>
      <c r="D9" s="16"/>
      <c r="E9" s="17"/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0"/>
      <c r="T9" s="20"/>
      <c r="U9" s="20"/>
      <c r="V9" s="20"/>
      <c r="W9" s="22"/>
      <c r="X9" s="3"/>
      <c r="Y9" s="70" t="s">
        <v>925</v>
      </c>
      <c r="Z9" s="71"/>
      <c r="AA9" s="71"/>
      <c r="AB9" s="71"/>
      <c r="AC9" s="71"/>
      <c r="AD9" s="71"/>
      <c r="AE9" s="72"/>
      <c r="AF9" s="40"/>
      <c r="AG9" s="40"/>
      <c r="AH9" s="40"/>
      <c r="AI9" s="40"/>
      <c r="AJ9" s="6"/>
      <c r="AK9" s="64"/>
      <c r="AL9" s="65"/>
      <c r="AM9" s="65"/>
      <c r="AN9" s="65"/>
      <c r="AO9" s="65"/>
      <c r="AP9" s="65"/>
      <c r="AQ9" s="65"/>
      <c r="AR9" s="65"/>
      <c r="AS9" s="65"/>
      <c r="AT9" s="65"/>
      <c r="AU9" s="65"/>
      <c r="AV9" s="66"/>
      <c r="AW9" s="3"/>
    </row>
    <row r="10" spans="3:49" ht="16.5" customHeight="1" thickTop="1" x14ac:dyDescent="0.2">
      <c r="C10" s="6"/>
      <c r="D10" s="16"/>
      <c r="E10" s="17"/>
      <c r="F10" s="59" t="s">
        <v>813</v>
      </c>
      <c r="G10" s="59"/>
      <c r="H10" s="59"/>
      <c r="I10" s="59"/>
      <c r="J10" s="110">
        <v>250</v>
      </c>
      <c r="K10" s="110"/>
      <c r="L10" s="110"/>
      <c r="M10" s="19"/>
      <c r="N10" s="59" t="s">
        <v>814</v>
      </c>
      <c r="O10" s="59"/>
      <c r="P10" s="59"/>
      <c r="Q10" s="59"/>
      <c r="R10" s="73">
        <v>250</v>
      </c>
      <c r="S10" s="74"/>
      <c r="T10" s="75"/>
      <c r="U10" s="20"/>
      <c r="V10" s="20"/>
      <c r="W10" s="22"/>
      <c r="X10" s="39"/>
      <c r="Y10" s="85" t="str">
        <f>VLOOKUP($J$13,数据库!D1:F27,3,FALSE)</f>
        <v>必定能捕获。</v>
      </c>
      <c r="Z10" s="86"/>
      <c r="AA10" s="86"/>
      <c r="AB10" s="86"/>
      <c r="AC10" s="86"/>
      <c r="AD10" s="86"/>
      <c r="AE10" s="86"/>
      <c r="AF10" s="86"/>
      <c r="AG10" s="86"/>
      <c r="AH10" s="86"/>
      <c r="AI10" s="87"/>
      <c r="AJ10" s="39"/>
      <c r="AK10" s="64"/>
      <c r="AL10" s="65"/>
      <c r="AM10" s="65"/>
      <c r="AN10" s="65"/>
      <c r="AO10" s="65"/>
      <c r="AP10" s="65"/>
      <c r="AQ10" s="65"/>
      <c r="AR10" s="65"/>
      <c r="AS10" s="65"/>
      <c r="AT10" s="65"/>
      <c r="AU10" s="65"/>
      <c r="AV10" s="66"/>
      <c r="AW10" s="3"/>
    </row>
    <row r="11" spans="3:49" ht="16.5" customHeight="1" x14ac:dyDescent="0.2">
      <c r="C11" s="6"/>
      <c r="D11" s="16"/>
      <c r="E11" s="17"/>
      <c r="F11" s="59"/>
      <c r="G11" s="59"/>
      <c r="H11" s="59"/>
      <c r="I11" s="59"/>
      <c r="J11" s="110"/>
      <c r="K11" s="110"/>
      <c r="L11" s="110"/>
      <c r="M11" s="19"/>
      <c r="N11" s="59"/>
      <c r="O11" s="59"/>
      <c r="P11" s="59"/>
      <c r="Q11" s="59"/>
      <c r="R11" s="76"/>
      <c r="S11" s="77"/>
      <c r="T11" s="78"/>
      <c r="U11" s="17"/>
      <c r="V11" s="17"/>
      <c r="W11" s="22"/>
      <c r="X11" s="39"/>
      <c r="Y11" s="88"/>
      <c r="Z11" s="89"/>
      <c r="AA11" s="89"/>
      <c r="AB11" s="89"/>
      <c r="AC11" s="89"/>
      <c r="AD11" s="89"/>
      <c r="AE11" s="89"/>
      <c r="AF11" s="89"/>
      <c r="AG11" s="89"/>
      <c r="AH11" s="89"/>
      <c r="AI11" s="90"/>
      <c r="AJ11" s="39"/>
      <c r="AK11" s="64"/>
      <c r="AL11" s="65"/>
      <c r="AM11" s="65"/>
      <c r="AN11" s="65"/>
      <c r="AO11" s="65"/>
      <c r="AP11" s="65"/>
      <c r="AQ11" s="65"/>
      <c r="AR11" s="65"/>
      <c r="AS11" s="65"/>
      <c r="AT11" s="65"/>
      <c r="AU11" s="65"/>
      <c r="AV11" s="66"/>
      <c r="AW11" s="3"/>
    </row>
    <row r="12" spans="3:49" ht="16.5" customHeight="1" thickBot="1" x14ac:dyDescent="0.25">
      <c r="C12" s="6"/>
      <c r="D12" s="16"/>
      <c r="E12" s="17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30"/>
      <c r="U12" s="30"/>
      <c r="V12" s="20"/>
      <c r="W12" s="22"/>
      <c r="X12" s="39"/>
      <c r="Y12" s="88"/>
      <c r="Z12" s="89"/>
      <c r="AA12" s="89"/>
      <c r="AB12" s="89"/>
      <c r="AC12" s="89"/>
      <c r="AD12" s="89"/>
      <c r="AE12" s="89"/>
      <c r="AF12" s="89"/>
      <c r="AG12" s="89"/>
      <c r="AH12" s="89"/>
      <c r="AI12" s="90"/>
      <c r="AJ12" s="39"/>
      <c r="AK12" s="64"/>
      <c r="AL12" s="65"/>
      <c r="AM12" s="65"/>
      <c r="AN12" s="65"/>
      <c r="AO12" s="65"/>
      <c r="AP12" s="65"/>
      <c r="AQ12" s="65"/>
      <c r="AR12" s="65"/>
      <c r="AS12" s="65"/>
      <c r="AT12" s="65"/>
      <c r="AU12" s="65"/>
      <c r="AV12" s="66"/>
      <c r="AW12" s="3"/>
    </row>
    <row r="13" spans="3:49" ht="16.5" customHeight="1" x14ac:dyDescent="0.2">
      <c r="C13" s="6"/>
      <c r="D13" s="16"/>
      <c r="E13" s="17"/>
      <c r="F13" s="59" t="s">
        <v>926</v>
      </c>
      <c r="G13" s="59"/>
      <c r="H13" s="59"/>
      <c r="I13" s="59"/>
      <c r="J13" s="105" t="s">
        <v>820</v>
      </c>
      <c r="K13" s="105"/>
      <c r="L13" s="105"/>
      <c r="M13" s="105"/>
      <c r="N13" s="105"/>
      <c r="O13" s="105"/>
      <c r="P13" s="105"/>
      <c r="Q13" s="105"/>
      <c r="R13" s="105"/>
      <c r="S13" s="28"/>
      <c r="T13" s="101"/>
      <c r="U13" s="102"/>
      <c r="V13" s="29"/>
      <c r="W13" s="18"/>
      <c r="X13" s="39"/>
      <c r="Y13" s="88"/>
      <c r="Z13" s="89"/>
      <c r="AA13" s="89"/>
      <c r="AB13" s="89"/>
      <c r="AC13" s="89"/>
      <c r="AD13" s="89"/>
      <c r="AE13" s="89"/>
      <c r="AF13" s="89"/>
      <c r="AG13" s="89"/>
      <c r="AH13" s="89"/>
      <c r="AI13" s="90"/>
      <c r="AJ13" s="39"/>
      <c r="AK13" s="64"/>
      <c r="AL13" s="65"/>
      <c r="AM13" s="65"/>
      <c r="AN13" s="65"/>
      <c r="AO13" s="65"/>
      <c r="AP13" s="65"/>
      <c r="AQ13" s="65"/>
      <c r="AR13" s="65"/>
      <c r="AS13" s="65"/>
      <c r="AT13" s="65"/>
      <c r="AU13" s="65"/>
      <c r="AV13" s="66"/>
      <c r="AW13" s="3"/>
    </row>
    <row r="14" spans="3:49" ht="16.5" customHeight="1" thickBot="1" x14ac:dyDescent="0.25">
      <c r="C14" s="6"/>
      <c r="D14" s="16"/>
      <c r="E14" s="17"/>
      <c r="F14" s="59"/>
      <c r="G14" s="59"/>
      <c r="H14" s="59"/>
      <c r="I14" s="59"/>
      <c r="J14" s="105"/>
      <c r="K14" s="105"/>
      <c r="L14" s="105"/>
      <c r="M14" s="105"/>
      <c r="N14" s="105"/>
      <c r="O14" s="105"/>
      <c r="P14" s="105"/>
      <c r="Q14" s="105"/>
      <c r="R14" s="105"/>
      <c r="S14" s="28"/>
      <c r="T14" s="103"/>
      <c r="U14" s="104"/>
      <c r="V14" s="29"/>
      <c r="W14" s="18"/>
      <c r="X14" s="39"/>
      <c r="Y14" s="91"/>
      <c r="Z14" s="92"/>
      <c r="AA14" s="92"/>
      <c r="AB14" s="92"/>
      <c r="AC14" s="92"/>
      <c r="AD14" s="92"/>
      <c r="AE14" s="92"/>
      <c r="AF14" s="92"/>
      <c r="AG14" s="92"/>
      <c r="AH14" s="92"/>
      <c r="AI14" s="93"/>
      <c r="AJ14" s="39"/>
      <c r="AK14" s="64"/>
      <c r="AL14" s="65"/>
      <c r="AM14" s="65"/>
      <c r="AN14" s="65"/>
      <c r="AO14" s="65"/>
      <c r="AP14" s="65"/>
      <c r="AQ14" s="65"/>
      <c r="AR14" s="65"/>
      <c r="AS14" s="65"/>
      <c r="AT14" s="65"/>
      <c r="AU14" s="65"/>
      <c r="AV14" s="66"/>
      <c r="AW14" s="3"/>
    </row>
    <row r="15" spans="3:49" ht="16.5" customHeight="1" x14ac:dyDescent="0.2">
      <c r="C15" s="6"/>
      <c r="D15" s="16"/>
      <c r="E15" s="17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31"/>
      <c r="U15" s="31"/>
      <c r="V15" s="17"/>
      <c r="W15" s="18"/>
      <c r="X15" s="3"/>
      <c r="Y15" s="5"/>
      <c r="Z15" s="5"/>
      <c r="AA15" s="5"/>
      <c r="AB15" s="5"/>
      <c r="AC15" s="5"/>
      <c r="AD15" s="5"/>
      <c r="AE15" s="5"/>
      <c r="AF15" s="5"/>
      <c r="AG15" s="5"/>
      <c r="AH15" s="5"/>
      <c r="AI15" s="5"/>
      <c r="AJ15" s="6"/>
      <c r="AK15" s="64"/>
      <c r="AL15" s="65"/>
      <c r="AM15" s="65"/>
      <c r="AN15" s="65"/>
      <c r="AO15" s="65"/>
      <c r="AP15" s="65"/>
      <c r="AQ15" s="65"/>
      <c r="AR15" s="65"/>
      <c r="AS15" s="65"/>
      <c r="AT15" s="65"/>
      <c r="AU15" s="65"/>
      <c r="AV15" s="66"/>
      <c r="AW15" s="3"/>
    </row>
    <row r="16" spans="3:49" ht="16.5" customHeight="1" x14ac:dyDescent="0.2">
      <c r="C16" s="6"/>
      <c r="D16" s="21"/>
      <c r="E16" s="20"/>
      <c r="F16" s="58" t="s">
        <v>832</v>
      </c>
      <c r="G16" s="58"/>
      <c r="H16" s="58"/>
      <c r="I16" s="58"/>
      <c r="J16" s="58"/>
      <c r="K16" s="17"/>
      <c r="L16" s="94">
        <f>计算区域!C31</f>
        <v>1</v>
      </c>
      <c r="M16" s="94"/>
      <c r="N16" s="94"/>
      <c r="O16" s="94"/>
      <c r="P16" s="94"/>
      <c r="Q16" s="94"/>
      <c r="R16" s="94"/>
      <c r="S16" s="94"/>
      <c r="T16" s="94"/>
      <c r="U16" s="94"/>
      <c r="V16" s="20"/>
      <c r="W16" s="22"/>
      <c r="X16" s="3"/>
      <c r="AJ16" s="6"/>
      <c r="AK16" s="64"/>
      <c r="AL16" s="65"/>
      <c r="AM16" s="65"/>
      <c r="AN16" s="65"/>
      <c r="AO16" s="65"/>
      <c r="AP16" s="65"/>
      <c r="AQ16" s="65"/>
      <c r="AR16" s="65"/>
      <c r="AS16" s="65"/>
      <c r="AT16" s="65"/>
      <c r="AU16" s="65"/>
      <c r="AV16" s="66"/>
      <c r="AW16" s="3"/>
    </row>
    <row r="17" spans="1:49" ht="16.5" customHeight="1" thickBot="1" x14ac:dyDescent="0.25">
      <c r="A17" s="5"/>
      <c r="B17" s="5"/>
      <c r="C17" s="6"/>
      <c r="D17" s="21"/>
      <c r="E17" s="20"/>
      <c r="F17" s="58"/>
      <c r="G17" s="58"/>
      <c r="H17" s="58"/>
      <c r="I17" s="58"/>
      <c r="J17" s="58"/>
      <c r="K17" s="17"/>
      <c r="L17" s="94"/>
      <c r="M17" s="94"/>
      <c r="N17" s="94"/>
      <c r="O17" s="94"/>
      <c r="P17" s="94"/>
      <c r="Q17" s="94"/>
      <c r="R17" s="94"/>
      <c r="S17" s="94"/>
      <c r="T17" s="94"/>
      <c r="U17" s="94"/>
      <c r="V17" s="20"/>
      <c r="W17" s="22"/>
      <c r="X17" s="3"/>
      <c r="AJ17" s="6"/>
      <c r="AK17" s="67"/>
      <c r="AL17" s="68"/>
      <c r="AM17" s="68"/>
      <c r="AN17" s="68"/>
      <c r="AO17" s="68"/>
      <c r="AP17" s="68"/>
      <c r="AQ17" s="68"/>
      <c r="AR17" s="68"/>
      <c r="AS17" s="68"/>
      <c r="AT17" s="68"/>
      <c r="AU17" s="68"/>
      <c r="AV17" s="69"/>
      <c r="AW17" s="3"/>
    </row>
    <row r="18" spans="1:49" ht="16.5" customHeight="1" thickTop="1" x14ac:dyDescent="0.2">
      <c r="C18" s="6"/>
      <c r="D18" s="21"/>
      <c r="E18" s="20"/>
      <c r="F18" s="58"/>
      <c r="G18" s="58"/>
      <c r="H18" s="58"/>
      <c r="I18" s="58"/>
      <c r="J18" s="58"/>
      <c r="K18" s="17"/>
      <c r="L18" s="94"/>
      <c r="M18" s="94"/>
      <c r="N18" s="94"/>
      <c r="O18" s="94"/>
      <c r="P18" s="94"/>
      <c r="Q18" s="94"/>
      <c r="R18" s="94"/>
      <c r="S18" s="94"/>
      <c r="T18" s="94"/>
      <c r="U18" s="94"/>
      <c r="V18" s="20"/>
      <c r="W18" s="22"/>
      <c r="X18" s="3"/>
      <c r="AK18" s="5"/>
      <c r="AL18" s="5"/>
      <c r="AM18" s="5"/>
      <c r="AN18" s="5"/>
      <c r="AO18" s="5"/>
      <c r="AP18" s="5"/>
      <c r="AQ18" s="5"/>
      <c r="AR18" s="5"/>
      <c r="AS18" s="5"/>
      <c r="AT18" s="5"/>
      <c r="AU18" s="5"/>
      <c r="AV18" s="5"/>
    </row>
    <row r="19" spans="1:49" ht="16.5" customHeight="1" thickBot="1" x14ac:dyDescent="0.25">
      <c r="C19" s="6"/>
      <c r="D19" s="23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5"/>
      <c r="X19" s="3"/>
    </row>
    <row r="20" spans="1:49" ht="16.5" customHeight="1" thickTop="1" x14ac:dyDescent="0.2"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</row>
  </sheetData>
  <sheetProtection algorithmName="SHA-512" hashValue="NtGu7zCTuyKGdRaHMbYgUXyKh0x9S+ZcXQM0dVR18oWKPC0zJ0ETp2tcL+E4MpaAMGZO86ZbWi5TS0zEm6qXow==" saltValue="TSJvWt71DEUAAg64Iz3MiA==" spinCount="100000" sheet="1" objects="1" scenarios="1"/>
  <mergeCells count="20">
    <mergeCell ref="F10:I11"/>
    <mergeCell ref="M4:U5"/>
    <mergeCell ref="J4:K5"/>
    <mergeCell ref="J10:L11"/>
    <mergeCell ref="F16:J18"/>
    <mergeCell ref="F4:H5"/>
    <mergeCell ref="N7:Q8"/>
    <mergeCell ref="J7:M8"/>
    <mergeCell ref="AK2:AV17"/>
    <mergeCell ref="Y9:AE9"/>
    <mergeCell ref="R10:T11"/>
    <mergeCell ref="R7:T8"/>
    <mergeCell ref="F7:I8"/>
    <mergeCell ref="Y10:AI14"/>
    <mergeCell ref="L16:U18"/>
    <mergeCell ref="D1:W2"/>
    <mergeCell ref="T13:U14"/>
    <mergeCell ref="J13:R14"/>
    <mergeCell ref="F13:I14"/>
    <mergeCell ref="N10:Q11"/>
  </mergeCells>
  <phoneticPr fontId="1" type="noConversion"/>
  <conditionalFormatting sqref="J7">
    <cfRule type="cellIs" dxfId="7" priority="5" stopIfTrue="1" operator="equal">
      <formula>"无"</formula>
    </cfRule>
    <cfRule type="cellIs" dxfId="6" priority="7" stopIfTrue="1" operator="equal">
      <formula>"冰冻"</formula>
    </cfRule>
    <cfRule type="cellIs" dxfId="5" priority="8" stopIfTrue="1" operator="equal">
      <formula>"灼伤"</formula>
    </cfRule>
    <cfRule type="cellIs" dxfId="4" priority="9" stopIfTrue="1" operator="equal">
      <formula>"睡眠"</formula>
    </cfRule>
    <cfRule type="cellIs" dxfId="3" priority="10" stopIfTrue="1" operator="equal">
      <formula>"麻痹"</formula>
    </cfRule>
    <cfRule type="cellIs" dxfId="2" priority="11" stopIfTrue="1" operator="equal">
      <formula>"中毒"</formula>
    </cfRule>
  </conditionalFormatting>
  <conditionalFormatting sqref="J10 M10:M11">
    <cfRule type="cellIs" dxfId="1" priority="1" stopIfTrue="1" operator="equal">
      <formula>1</formula>
    </cfRule>
    <cfRule type="cellIs" dxfId="0" priority="2" stopIfTrue="1" operator="greaterThanOrEqual">
      <formula>2</formula>
    </cfRule>
  </conditionalFormatting>
  <dataValidations count="2">
    <dataValidation type="whole" allowBlank="1" showInputMessage="1" showErrorMessage="1" sqref="R10:T11" xr:uid="{3A6DB197-72FA-40D3-BDD1-25FD743BAF7B}">
      <formula1>10</formula1>
      <formula2>700</formula2>
    </dataValidation>
    <dataValidation type="whole" allowBlank="1" showInputMessage="1" showErrorMessage="1" sqref="J10:L11" xr:uid="{2FB8C273-2809-4FFD-88B3-EF98A481FD6E}">
      <formula1>1</formula1>
      <formula2>R10</formula2>
    </dataValidation>
  </dataValidations>
  <pageMargins left="0.7" right="0.7" top="0.75" bottom="0.75" header="0.3" footer="0.3"/>
  <pageSetup paperSize="9" orientation="portrait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3096" r:id="rId4" name="Spinner 24">
              <controlPr defaultSize="0" autoPict="0">
                <anchor moveWithCells="1" sizeWithCells="1">
                  <from>
                    <xdr:col>12</xdr:col>
                    <xdr:colOff>0</xdr:colOff>
                    <xdr:row>9</xdr:row>
                    <xdr:rowOff>0</xdr:rowOff>
                  </from>
                  <to>
                    <xdr:col>13</xdr:col>
                    <xdr:colOff>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0" r:id="rId5" name="Spinner 38">
              <controlPr defaultSize="0" autoPict="0">
                <anchor moveWithCells="1" sizeWithCells="1">
                  <from>
                    <xdr:col>20</xdr:col>
                    <xdr:colOff>0</xdr:colOff>
                    <xdr:row>9</xdr:row>
                    <xdr:rowOff>0</xdr:rowOff>
                  </from>
                  <to>
                    <xdr:col>21</xdr:col>
                    <xdr:colOff>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2" r:id="rId6" name="Spinner 40">
              <controlPr defaultSize="0" autoPict="0">
                <anchor moveWithCells="1" sizeWithCells="1">
                  <from>
                    <xdr:col>20</xdr:col>
                    <xdr:colOff>0</xdr:colOff>
                    <xdr:row>6</xdr:row>
                    <xdr:rowOff>0</xdr:rowOff>
                  </from>
                  <to>
                    <xdr:col>21</xdr:col>
                    <xdr:colOff>0</xdr:colOff>
                    <xdr:row>8</xdr:row>
                    <xdr:rowOff>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4C778C5C-B9B1-4D39-BFF5-123226B80F4B}">
          <x14:formula1>
            <xm:f>数据库!$A$1:$A$819</xm:f>
          </x14:formula1>
          <xm:sqref>M4</xm:sqref>
        </x14:dataValidation>
        <x14:dataValidation type="list" allowBlank="1" showInputMessage="1" showErrorMessage="1" xr:uid="{956427C0-8322-4C59-A73F-BA48EC7B2541}">
          <x14:formula1>
            <xm:f>数据库!$D$1:$D$29</xm:f>
          </x14:formula1>
          <xm:sqref>J13:R14</xm:sqref>
        </x14:dataValidation>
        <x14:dataValidation type="list" allowBlank="1" showInputMessage="1" showErrorMessage="1" error="请在“灼伤”、“麻痹、“中毒”、“冰冻”、“睡眠”、“无”这六种情况选择一个。" xr:uid="{CF062A40-BD91-4E3B-86A4-3B2D3E64B540}">
          <x14:formula1>
            <xm:f>数据库!$H$1:$H$6</xm:f>
          </x14:formula1>
          <xm:sqref>J7:M8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E51144-6DE8-4225-951A-D50960D06BBB}">
  <sheetPr codeName="Sheet3"/>
  <dimension ref="A1:F31"/>
  <sheetViews>
    <sheetView workbookViewId="0">
      <selection activeCell="B9" sqref="B9"/>
    </sheetView>
  </sheetViews>
  <sheetFormatPr defaultColWidth="17.625" defaultRowHeight="21.75" customHeight="1" x14ac:dyDescent="0.2"/>
  <cols>
    <col min="1" max="1" width="24.5" style="4" customWidth="1"/>
    <col min="2" max="2" width="8.375" style="48" customWidth="1"/>
    <col min="3" max="3" width="16.625" style="49" customWidth="1"/>
    <col min="4" max="4" width="70.5" style="4" customWidth="1"/>
    <col min="5" max="5" width="9.125" style="4" customWidth="1"/>
    <col min="6" max="6" width="9.5" style="4" customWidth="1"/>
    <col min="7" max="16384" width="17.625" style="4"/>
  </cols>
  <sheetData>
    <row r="1" spans="1:6" ht="33.75" customHeight="1" x14ac:dyDescent="0.2">
      <c r="A1" s="113" t="s">
        <v>858</v>
      </c>
      <c r="B1" s="114"/>
      <c r="C1" s="114"/>
      <c r="D1" s="114"/>
      <c r="E1" s="114"/>
      <c r="F1" s="115"/>
    </row>
    <row r="2" spans="1:6" ht="21.75" customHeight="1" x14ac:dyDescent="0.2">
      <c r="A2" s="4" t="s">
        <v>0</v>
      </c>
      <c r="C2" s="48" t="str">
        <f>主界面!M4</f>
        <v>151         梦幻</v>
      </c>
    </row>
    <row r="3" spans="1:6" ht="21.75" customHeight="1" x14ac:dyDescent="0.2">
      <c r="A3" s="4" t="s">
        <v>843</v>
      </c>
      <c r="C3" s="49">
        <f>IF(B5="沉重球",VLOOKUP($C$2,数据库!A1:B820,2,FALSE)+40,VLOOKUP($C$2,数据库!A1:B820,2,FALSE))</f>
        <v>45</v>
      </c>
    </row>
    <row r="4" spans="1:6" ht="21.75" customHeight="1" x14ac:dyDescent="0.2">
      <c r="A4" s="4" t="s">
        <v>837</v>
      </c>
      <c r="B4" s="50">
        <f>主界面!J10/主界面!R10*100%</f>
        <v>1</v>
      </c>
      <c r="C4" s="49">
        <f>(3*主界面!R10-2*主界面!J10)/(3*主界面!R10)</f>
        <v>0.33333333333333331</v>
      </c>
      <c r="D4" s="4" t="s">
        <v>840</v>
      </c>
    </row>
    <row r="5" spans="1:6" ht="21.75" customHeight="1" x14ac:dyDescent="0.2">
      <c r="A5" s="4" t="s">
        <v>844</v>
      </c>
      <c r="B5" s="48" t="str">
        <f>主界面!J13</f>
        <v>大师球</v>
      </c>
      <c r="C5" s="49">
        <f>VLOOKUP($B$5,数据库!D1:E27,2,FALSE)</f>
        <v>65535</v>
      </c>
      <c r="D5" s="4" t="str">
        <f>VLOOKUP($B$5,数据库!D1:F27,3,FALSE)</f>
        <v>必定能捕获。</v>
      </c>
    </row>
    <row r="6" spans="1:6" ht="21.75" customHeight="1" x14ac:dyDescent="0.2">
      <c r="A6" s="4" t="s">
        <v>845</v>
      </c>
      <c r="B6" s="48" t="str">
        <f>主界面!J7</f>
        <v>麻痹</v>
      </c>
      <c r="C6" s="51">
        <f>VLOOKUP($B$6,数据库!H1:I7,2,FALSE)</f>
        <v>1.5</v>
      </c>
      <c r="D6" s="4" t="s">
        <v>932</v>
      </c>
      <c r="E6" s="4" t="s">
        <v>906</v>
      </c>
    </row>
    <row r="7" spans="1:6" ht="21.75" customHeight="1" x14ac:dyDescent="0.2">
      <c r="A7" s="4" t="s">
        <v>846</v>
      </c>
      <c r="B7" s="111">
        <f>主界面!R7</f>
        <v>0</v>
      </c>
      <c r="C7" s="49">
        <f>IF(B7&gt;600,1,IF(B7&gt;450,0.9,IF(B7&gt;300,0.8,IF(B7&gt;150,0.7,IF(B7&gt;30,0.5,0.3)))))</f>
        <v>0.3</v>
      </c>
      <c r="D7" s="4" t="s">
        <v>899</v>
      </c>
    </row>
    <row r="8" spans="1:6" ht="21.75" customHeight="1" x14ac:dyDescent="0.2">
      <c r="A8" s="4" t="s">
        <v>847</v>
      </c>
      <c r="B8" s="112"/>
      <c r="C8" s="49">
        <f>IF(B7&gt;600,2.5,IF(B7&gt;450,2,IF(B7&gt;300,1.5,IF(B7&gt;150,1,IF(B7&gt;30,0.5,0)))))</f>
        <v>0</v>
      </c>
      <c r="D8" s="4" t="s">
        <v>900</v>
      </c>
    </row>
    <row r="9" spans="1:6" ht="21.75" customHeight="1" x14ac:dyDescent="0.2">
      <c r="A9" s="4" t="s">
        <v>3</v>
      </c>
      <c r="C9" s="49">
        <v>1</v>
      </c>
      <c r="D9" s="4" t="s">
        <v>901</v>
      </c>
    </row>
    <row r="11" spans="1:6" ht="21.75" customHeight="1" x14ac:dyDescent="0.2">
      <c r="A11" s="4" t="s">
        <v>839</v>
      </c>
      <c r="C11" s="49">
        <f>C3*C4*C5*C6*C6*C7*C9</f>
        <v>663541.875</v>
      </c>
      <c r="D11" s="52" t="s">
        <v>848</v>
      </c>
    </row>
    <row r="12" spans="1:6" ht="21.75" customHeight="1" x14ac:dyDescent="0.2">
      <c r="A12" s="4" t="s">
        <v>849</v>
      </c>
      <c r="C12" s="53">
        <f>IF(C11&gt;255,1,0)</f>
        <v>1</v>
      </c>
      <c r="D12" s="52" t="s">
        <v>862</v>
      </c>
    </row>
    <row r="13" spans="1:6" ht="21.75" customHeight="1" x14ac:dyDescent="0.2">
      <c r="C13" s="53"/>
      <c r="D13" s="52"/>
    </row>
    <row r="14" spans="1:6" ht="21.75" customHeight="1" x14ac:dyDescent="0.2">
      <c r="A14" s="4" t="s">
        <v>863</v>
      </c>
      <c r="C14" s="51">
        <f>C11*C8</f>
        <v>0</v>
      </c>
      <c r="D14" s="52" t="s">
        <v>864</v>
      </c>
    </row>
    <row r="15" spans="1:6" ht="21.75" customHeight="1" x14ac:dyDescent="0.2">
      <c r="C15" s="51"/>
      <c r="D15" s="52"/>
    </row>
    <row r="16" spans="1:6" ht="21.75" customHeight="1" x14ac:dyDescent="0.2">
      <c r="A16" s="4" t="s">
        <v>865</v>
      </c>
      <c r="C16" s="53">
        <f>IF(C14&gt;255,1,C14/255)</f>
        <v>0</v>
      </c>
      <c r="D16" s="4" t="s">
        <v>866</v>
      </c>
    </row>
    <row r="17" spans="1:6" ht="21.75" customHeight="1" x14ac:dyDescent="0.2">
      <c r="C17" s="54"/>
    </row>
    <row r="18" spans="1:6" ht="21.75" customHeight="1" x14ac:dyDescent="0.2">
      <c r="A18" s="4" t="s">
        <v>850</v>
      </c>
      <c r="C18" s="49">
        <f>(256^2)/((255/C11)^(3/16))</f>
        <v>286321.49942545634</v>
      </c>
      <c r="D18" s="4" t="s">
        <v>851</v>
      </c>
    </row>
    <row r="19" spans="1:6" ht="21.75" customHeight="1" x14ac:dyDescent="0.2">
      <c r="A19" s="4" t="s">
        <v>852</v>
      </c>
      <c r="C19" s="49">
        <f>IF((256^2)/((255/C11)^(3/16))/(255)^2&gt;1,1,INT(C18)/(255)^2)</f>
        <v>1</v>
      </c>
      <c r="D19" s="4" t="s">
        <v>905</v>
      </c>
    </row>
    <row r="21" spans="1:6" ht="21.75" customHeight="1" x14ac:dyDescent="0.2">
      <c r="A21" s="4" t="s">
        <v>904</v>
      </c>
      <c r="C21" s="55">
        <f>IF(AND(C16&gt;0,C16&lt;1),C19*C16,IF(C16=1,C19,IF(C16=0,0)))</f>
        <v>0</v>
      </c>
      <c r="D21" s="56"/>
    </row>
    <row r="22" spans="1:6" ht="21.75" customHeight="1" x14ac:dyDescent="0.2">
      <c r="A22" s="4" t="s">
        <v>903</v>
      </c>
      <c r="C22" s="55">
        <f>IF(AND(C16&gt;0,C16&lt;1),(1-C19)*C16,IF(C16=1,1-C19,IF(C16=0,0)))</f>
        <v>0</v>
      </c>
      <c r="D22" s="56"/>
    </row>
    <row r="23" spans="1:6" ht="21.75" customHeight="1" x14ac:dyDescent="0.2">
      <c r="C23" s="55"/>
      <c r="D23" s="56"/>
    </row>
    <row r="24" spans="1:6" ht="21.75" customHeight="1" x14ac:dyDescent="0.2">
      <c r="A24" s="4" t="s">
        <v>853</v>
      </c>
      <c r="C24" s="55">
        <f>1-C16</f>
        <v>1</v>
      </c>
      <c r="D24" s="56"/>
    </row>
    <row r="25" spans="1:6" ht="21.75" customHeight="1" x14ac:dyDescent="0.2">
      <c r="A25" s="4" t="s">
        <v>902</v>
      </c>
      <c r="C25" s="55">
        <f>C24*(1-C19)</f>
        <v>0</v>
      </c>
      <c r="D25" s="56"/>
    </row>
    <row r="26" spans="1:6" ht="21.75" customHeight="1" x14ac:dyDescent="0.2">
      <c r="A26" s="4" t="s">
        <v>854</v>
      </c>
      <c r="C26" s="55">
        <f>C24*C19*(1-C19)</f>
        <v>0</v>
      </c>
      <c r="D26" s="56"/>
    </row>
    <row r="27" spans="1:6" ht="21.75" customHeight="1" x14ac:dyDescent="0.2">
      <c r="A27" s="4" t="s">
        <v>855</v>
      </c>
      <c r="C27" s="55">
        <f>C24*C19*C19*(1-C19)</f>
        <v>0</v>
      </c>
      <c r="D27" s="56"/>
    </row>
    <row r="28" spans="1:6" ht="21.75" customHeight="1" x14ac:dyDescent="0.2">
      <c r="A28" s="4" t="s">
        <v>856</v>
      </c>
      <c r="C28" s="55">
        <f>C24*C19*C19*C19*(1-C19)</f>
        <v>0</v>
      </c>
      <c r="D28" s="56"/>
      <c r="E28" s="4" t="s">
        <v>860</v>
      </c>
      <c r="F28" s="57">
        <f>C21+C22+C24</f>
        <v>1</v>
      </c>
    </row>
    <row r="29" spans="1:6" ht="21.75" customHeight="1" x14ac:dyDescent="0.2">
      <c r="A29" s="4" t="s">
        <v>857</v>
      </c>
      <c r="C29" s="55">
        <f>C24*(C19)^4</f>
        <v>1</v>
      </c>
      <c r="D29" s="56"/>
      <c r="E29" s="4" t="s">
        <v>861</v>
      </c>
      <c r="F29" s="57">
        <f>C16+C25+C26+C27+C28+C29</f>
        <v>1</v>
      </c>
    </row>
    <row r="30" spans="1:6" ht="21.75" customHeight="1" x14ac:dyDescent="0.2">
      <c r="C30" s="55"/>
    </row>
    <row r="31" spans="1:6" ht="21.75" customHeight="1" x14ac:dyDescent="0.2">
      <c r="A31" s="4" t="s">
        <v>859</v>
      </c>
      <c r="C31" s="55">
        <f>C21+C29</f>
        <v>1</v>
      </c>
      <c r="D31" s="56"/>
    </row>
  </sheetData>
  <sheetProtection algorithmName="SHA-512" hashValue="T43qRxf25YWjYsD5P6HTuzu+/dO72IO99AGWRcehaJQLwEuFYuM+mpmlywTiNV+XU6PiQPql20TQr5f3atVacQ==" saltValue="uNLu512mdwgolEE+hH2l4g==" spinCount="100000" sheet="1" objects="1" scenarios="1"/>
  <mergeCells count="2">
    <mergeCell ref="B7:B8"/>
    <mergeCell ref="A1:F1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436495-40B0-43B2-96B1-51E3FCFF97A2}">
  <sheetPr codeName="Sheet1"/>
  <dimension ref="A1:I819"/>
  <sheetViews>
    <sheetView workbookViewId="0">
      <selection sqref="A1:XFD1048576"/>
    </sheetView>
  </sheetViews>
  <sheetFormatPr defaultColWidth="5.75" defaultRowHeight="20.25" customHeight="1" x14ac:dyDescent="0.2"/>
  <cols>
    <col min="1" max="1" width="16.375" style="42" customWidth="1"/>
    <col min="2" max="2" width="4.875" style="42" customWidth="1"/>
    <col min="3" max="3" width="5.75" style="42"/>
    <col min="4" max="4" width="7.375" style="42" customWidth="1"/>
    <col min="5" max="5" width="9" style="42" customWidth="1"/>
    <col min="6" max="6" width="67.625" style="45" customWidth="1"/>
    <col min="7" max="16384" width="5.75" style="42"/>
  </cols>
  <sheetData>
    <row r="1" spans="1:9" ht="20.25" customHeight="1" x14ac:dyDescent="0.2">
      <c r="A1" s="42" t="s">
        <v>5</v>
      </c>
      <c r="B1" s="42">
        <v>45</v>
      </c>
      <c r="D1" s="42" t="s">
        <v>2</v>
      </c>
      <c r="E1" s="42">
        <v>1</v>
      </c>
      <c r="F1" s="45" t="s">
        <v>921</v>
      </c>
      <c r="H1" s="46" t="s">
        <v>927</v>
      </c>
      <c r="I1" s="42">
        <v>1.5</v>
      </c>
    </row>
    <row r="2" spans="1:9" ht="20.25" customHeight="1" x14ac:dyDescent="0.2">
      <c r="A2" s="42" t="s">
        <v>6</v>
      </c>
      <c r="B2" s="42">
        <v>45</v>
      </c>
      <c r="D2" s="42" t="s">
        <v>819</v>
      </c>
      <c r="E2" s="42">
        <v>1.5</v>
      </c>
      <c r="F2" s="45" t="s">
        <v>922</v>
      </c>
      <c r="H2" s="46" t="s">
        <v>833</v>
      </c>
      <c r="I2" s="42">
        <v>1.5</v>
      </c>
    </row>
    <row r="3" spans="1:9" ht="20.25" customHeight="1" x14ac:dyDescent="0.2">
      <c r="A3" s="42" t="s">
        <v>7</v>
      </c>
      <c r="B3" s="42">
        <v>45</v>
      </c>
      <c r="D3" s="42" t="s">
        <v>842</v>
      </c>
      <c r="E3" s="42">
        <v>2</v>
      </c>
      <c r="F3" s="45" t="s">
        <v>923</v>
      </c>
      <c r="H3" s="46" t="s">
        <v>834</v>
      </c>
      <c r="I3" s="42">
        <v>1.5</v>
      </c>
    </row>
    <row r="4" spans="1:9" ht="20.25" customHeight="1" x14ac:dyDescent="0.2">
      <c r="A4" s="42" t="s">
        <v>8</v>
      </c>
      <c r="B4" s="42">
        <v>45</v>
      </c>
      <c r="D4" s="42" t="s">
        <v>820</v>
      </c>
      <c r="E4" s="42">
        <v>65535</v>
      </c>
      <c r="F4" s="45" t="s">
        <v>881</v>
      </c>
      <c r="H4" s="46" t="s">
        <v>835</v>
      </c>
      <c r="I4" s="42">
        <v>2.5</v>
      </c>
    </row>
    <row r="5" spans="1:9" ht="20.25" customHeight="1" x14ac:dyDescent="0.2">
      <c r="A5" s="42" t="s">
        <v>9</v>
      </c>
      <c r="B5" s="42">
        <v>45</v>
      </c>
      <c r="D5" s="42" t="s">
        <v>827</v>
      </c>
      <c r="E5" s="42">
        <v>3</v>
      </c>
      <c r="F5" s="45" t="s">
        <v>882</v>
      </c>
      <c r="H5" s="46" t="s">
        <v>836</v>
      </c>
      <c r="I5" s="42">
        <v>2.5</v>
      </c>
    </row>
    <row r="6" spans="1:9" ht="20.25" customHeight="1" x14ac:dyDescent="0.2">
      <c r="A6" s="42" t="s">
        <v>10</v>
      </c>
      <c r="B6" s="42">
        <v>45</v>
      </c>
      <c r="D6" s="42" t="s">
        <v>828</v>
      </c>
      <c r="E6" s="42">
        <v>3</v>
      </c>
      <c r="F6" s="45" t="s">
        <v>883</v>
      </c>
      <c r="H6" s="42" t="s">
        <v>838</v>
      </c>
      <c r="I6" s="42">
        <v>1</v>
      </c>
    </row>
    <row r="7" spans="1:9" ht="20.25" customHeight="1" x14ac:dyDescent="0.2">
      <c r="A7" s="42" t="s">
        <v>11</v>
      </c>
      <c r="B7" s="42">
        <v>45</v>
      </c>
      <c r="D7" s="42" t="s">
        <v>831</v>
      </c>
      <c r="E7" s="42">
        <v>3</v>
      </c>
      <c r="F7" s="45" t="s">
        <v>884</v>
      </c>
      <c r="I7" s="42">
        <v>1</v>
      </c>
    </row>
    <row r="8" spans="1:9" ht="20.25" customHeight="1" x14ac:dyDescent="0.2">
      <c r="A8" s="42" t="s">
        <v>12</v>
      </c>
      <c r="B8" s="42">
        <v>45</v>
      </c>
      <c r="D8" s="42" t="s">
        <v>826</v>
      </c>
      <c r="E8" s="42">
        <v>3.5</v>
      </c>
      <c r="F8" s="45" t="s">
        <v>885</v>
      </c>
      <c r="G8" s="47"/>
    </row>
    <row r="9" spans="1:9" ht="20.25" customHeight="1" x14ac:dyDescent="0.2">
      <c r="A9" s="42" t="s">
        <v>13</v>
      </c>
      <c r="B9" s="42">
        <v>45</v>
      </c>
      <c r="D9" s="42" t="s">
        <v>874</v>
      </c>
      <c r="E9" s="42">
        <v>3.5</v>
      </c>
      <c r="F9" s="45" t="s">
        <v>896</v>
      </c>
    </row>
    <row r="10" spans="1:9" ht="20.25" customHeight="1" x14ac:dyDescent="0.2">
      <c r="A10" s="42" t="s">
        <v>14</v>
      </c>
      <c r="B10" s="42">
        <v>255</v>
      </c>
      <c r="D10" s="42" t="s">
        <v>873</v>
      </c>
      <c r="E10" s="42">
        <v>4</v>
      </c>
      <c r="F10" s="45" t="s">
        <v>886</v>
      </c>
    </row>
    <row r="11" spans="1:9" ht="20.25" customHeight="1" x14ac:dyDescent="0.2">
      <c r="A11" s="42" t="s">
        <v>15</v>
      </c>
      <c r="B11" s="42">
        <v>120</v>
      </c>
      <c r="D11" s="42" t="s">
        <v>823</v>
      </c>
      <c r="E11" s="42">
        <v>4</v>
      </c>
      <c r="F11" s="45" t="s">
        <v>892</v>
      </c>
    </row>
    <row r="12" spans="1:9" ht="20.25" customHeight="1" x14ac:dyDescent="0.2">
      <c r="A12" s="42" t="s">
        <v>16</v>
      </c>
      <c r="B12" s="42">
        <v>45</v>
      </c>
      <c r="D12" s="42" t="s">
        <v>825</v>
      </c>
      <c r="E12" s="42">
        <v>4</v>
      </c>
      <c r="F12" s="45" t="s">
        <v>893</v>
      </c>
    </row>
    <row r="13" spans="1:9" ht="20.25" customHeight="1" x14ac:dyDescent="0.2">
      <c r="A13" s="42" t="s">
        <v>17</v>
      </c>
      <c r="B13" s="42">
        <v>255</v>
      </c>
      <c r="D13" s="42" t="s">
        <v>824</v>
      </c>
      <c r="E13" s="42">
        <v>5</v>
      </c>
      <c r="F13" s="45" t="s">
        <v>897</v>
      </c>
    </row>
    <row r="14" spans="1:9" ht="20.25" customHeight="1" x14ac:dyDescent="0.2">
      <c r="A14" s="42" t="s">
        <v>18</v>
      </c>
      <c r="B14" s="42">
        <v>120</v>
      </c>
      <c r="D14" s="42" t="s">
        <v>829</v>
      </c>
      <c r="E14" s="42">
        <v>5</v>
      </c>
      <c r="F14" s="45" t="s">
        <v>919</v>
      </c>
    </row>
    <row r="15" spans="1:9" ht="20.25" customHeight="1" x14ac:dyDescent="0.2">
      <c r="A15" s="42" t="s">
        <v>19</v>
      </c>
      <c r="B15" s="42">
        <v>45</v>
      </c>
      <c r="D15" s="42" t="s">
        <v>867</v>
      </c>
      <c r="E15" s="42">
        <v>5</v>
      </c>
      <c r="F15" s="45" t="s">
        <v>920</v>
      </c>
    </row>
    <row r="16" spans="1:9" ht="20.25" customHeight="1" x14ac:dyDescent="0.2">
      <c r="A16" s="42" t="s">
        <v>20</v>
      </c>
      <c r="B16" s="42">
        <v>255</v>
      </c>
      <c r="D16" s="42" t="s">
        <v>870</v>
      </c>
      <c r="E16" s="42">
        <v>8</v>
      </c>
      <c r="F16" s="45" t="s">
        <v>891</v>
      </c>
    </row>
    <row r="17" spans="1:6" ht="20.25" customHeight="1" x14ac:dyDescent="0.2">
      <c r="A17" s="42" t="s">
        <v>21</v>
      </c>
      <c r="B17" s="42">
        <v>120</v>
      </c>
      <c r="D17" s="42" t="s">
        <v>822</v>
      </c>
      <c r="E17" s="42">
        <v>8</v>
      </c>
      <c r="F17" s="45" t="s">
        <v>894</v>
      </c>
    </row>
    <row r="18" spans="1:6" ht="20.25" customHeight="1" x14ac:dyDescent="0.2">
      <c r="A18" s="42" t="s">
        <v>22</v>
      </c>
      <c r="B18" s="42">
        <v>45</v>
      </c>
      <c r="D18" s="42" t="s">
        <v>871</v>
      </c>
      <c r="E18" s="42">
        <v>1</v>
      </c>
      <c r="F18" s="45" t="s">
        <v>895</v>
      </c>
    </row>
    <row r="19" spans="1:6" ht="20.25" customHeight="1" x14ac:dyDescent="0.2">
      <c r="A19" s="42" t="s">
        <v>23</v>
      </c>
      <c r="B19" s="42">
        <v>255</v>
      </c>
      <c r="D19" s="42" t="s">
        <v>830</v>
      </c>
      <c r="E19" s="42">
        <v>1</v>
      </c>
      <c r="F19" s="45" t="s">
        <v>924</v>
      </c>
    </row>
    <row r="20" spans="1:6" ht="20.25" customHeight="1" x14ac:dyDescent="0.2">
      <c r="A20" s="42" t="s">
        <v>24</v>
      </c>
      <c r="B20" s="42">
        <v>127</v>
      </c>
      <c r="D20" s="42" t="s">
        <v>818</v>
      </c>
      <c r="E20" s="42">
        <v>1</v>
      </c>
      <c r="F20" s="45" t="s">
        <v>898</v>
      </c>
    </row>
    <row r="21" spans="1:6" ht="20.25" customHeight="1" x14ac:dyDescent="0.2">
      <c r="A21" s="42" t="s">
        <v>25</v>
      </c>
      <c r="B21" s="42">
        <v>255</v>
      </c>
      <c r="D21" s="42" t="s">
        <v>869</v>
      </c>
      <c r="E21" s="42">
        <v>1</v>
      </c>
      <c r="F21" s="45" t="s">
        <v>879</v>
      </c>
    </row>
    <row r="22" spans="1:6" ht="20.25" customHeight="1" x14ac:dyDescent="0.2">
      <c r="A22" s="42" t="s">
        <v>26</v>
      </c>
      <c r="B22" s="42">
        <v>90</v>
      </c>
      <c r="D22" s="42" t="s">
        <v>817</v>
      </c>
      <c r="E22" s="42">
        <v>1</v>
      </c>
      <c r="F22" s="45" t="s">
        <v>880</v>
      </c>
    </row>
    <row r="23" spans="1:6" ht="20.25" customHeight="1" x14ac:dyDescent="0.2">
      <c r="A23" s="42" t="s">
        <v>27</v>
      </c>
      <c r="B23" s="42">
        <v>255</v>
      </c>
      <c r="D23" s="42" t="s">
        <v>875</v>
      </c>
      <c r="E23" s="42">
        <v>0</v>
      </c>
      <c r="F23" s="45" t="s">
        <v>890</v>
      </c>
    </row>
    <row r="24" spans="1:6" ht="20.25" customHeight="1" x14ac:dyDescent="0.2">
      <c r="A24" s="42" t="s">
        <v>28</v>
      </c>
      <c r="B24" s="42">
        <v>90</v>
      </c>
      <c r="D24" s="42" t="s">
        <v>868</v>
      </c>
      <c r="E24" s="42">
        <v>1.5</v>
      </c>
      <c r="F24" s="45" t="s">
        <v>878</v>
      </c>
    </row>
    <row r="25" spans="1:6" ht="20.25" customHeight="1" x14ac:dyDescent="0.2">
      <c r="A25" s="42" t="s">
        <v>29</v>
      </c>
      <c r="B25" s="42">
        <v>190</v>
      </c>
      <c r="D25" s="42" t="s">
        <v>841</v>
      </c>
      <c r="E25" s="42">
        <v>1.5</v>
      </c>
      <c r="F25" s="45" t="s">
        <v>888</v>
      </c>
    </row>
    <row r="26" spans="1:6" ht="20.25" customHeight="1" x14ac:dyDescent="0.2">
      <c r="A26" s="42" t="s">
        <v>30</v>
      </c>
      <c r="B26" s="42">
        <v>75</v>
      </c>
      <c r="D26" s="42" t="s">
        <v>872</v>
      </c>
      <c r="E26" s="42">
        <v>65535</v>
      </c>
      <c r="F26" s="45" t="s">
        <v>887</v>
      </c>
    </row>
    <row r="27" spans="1:6" ht="20.25" customHeight="1" x14ac:dyDescent="0.2">
      <c r="A27" s="42" t="s">
        <v>31</v>
      </c>
      <c r="B27" s="42">
        <v>255</v>
      </c>
      <c r="D27" s="42" t="s">
        <v>821</v>
      </c>
      <c r="E27" s="42">
        <v>65535</v>
      </c>
      <c r="F27" s="45" t="s">
        <v>889</v>
      </c>
    </row>
    <row r="28" spans="1:6" ht="20.25" customHeight="1" x14ac:dyDescent="0.2">
      <c r="A28" s="42" t="s">
        <v>32</v>
      </c>
      <c r="B28" s="42">
        <v>90</v>
      </c>
    </row>
    <row r="29" spans="1:6" ht="20.25" customHeight="1" x14ac:dyDescent="0.2">
      <c r="A29" s="42" t="s">
        <v>33</v>
      </c>
      <c r="B29" s="42">
        <v>235</v>
      </c>
    </row>
    <row r="30" spans="1:6" ht="20.25" customHeight="1" x14ac:dyDescent="0.2">
      <c r="A30" s="42" t="s">
        <v>34</v>
      </c>
      <c r="B30" s="42">
        <v>120</v>
      </c>
    </row>
    <row r="31" spans="1:6" ht="20.25" customHeight="1" x14ac:dyDescent="0.2">
      <c r="A31" s="42" t="s">
        <v>35</v>
      </c>
      <c r="B31" s="42">
        <v>45</v>
      </c>
    </row>
    <row r="32" spans="1:6" ht="20.25" customHeight="1" x14ac:dyDescent="0.2">
      <c r="A32" s="42" t="s">
        <v>36</v>
      </c>
      <c r="B32" s="42">
        <v>235</v>
      </c>
    </row>
    <row r="33" spans="1:2" ht="20.25" customHeight="1" x14ac:dyDescent="0.2">
      <c r="A33" s="42" t="s">
        <v>37</v>
      </c>
      <c r="B33" s="42">
        <v>120</v>
      </c>
    </row>
    <row r="34" spans="1:2" ht="20.25" customHeight="1" x14ac:dyDescent="0.2">
      <c r="A34" s="42" t="s">
        <v>38</v>
      </c>
      <c r="B34" s="42">
        <v>45</v>
      </c>
    </row>
    <row r="35" spans="1:2" ht="20.25" customHeight="1" x14ac:dyDescent="0.2">
      <c r="A35" s="42" t="s">
        <v>39</v>
      </c>
      <c r="B35" s="42">
        <v>150</v>
      </c>
    </row>
    <row r="36" spans="1:2" ht="20.25" customHeight="1" x14ac:dyDescent="0.2">
      <c r="A36" s="42" t="s">
        <v>40</v>
      </c>
      <c r="B36" s="42">
        <v>25</v>
      </c>
    </row>
    <row r="37" spans="1:2" ht="20.25" customHeight="1" x14ac:dyDescent="0.2">
      <c r="A37" s="42" t="s">
        <v>41</v>
      </c>
      <c r="B37" s="42">
        <v>190</v>
      </c>
    </row>
    <row r="38" spans="1:2" ht="20.25" customHeight="1" x14ac:dyDescent="0.2">
      <c r="A38" s="42" t="s">
        <v>42</v>
      </c>
      <c r="B38" s="42">
        <v>75</v>
      </c>
    </row>
    <row r="39" spans="1:2" ht="20.25" customHeight="1" x14ac:dyDescent="0.2">
      <c r="A39" s="42" t="s">
        <v>43</v>
      </c>
      <c r="B39" s="42">
        <v>170</v>
      </c>
    </row>
    <row r="40" spans="1:2" ht="20.25" customHeight="1" x14ac:dyDescent="0.2">
      <c r="A40" s="42" t="s">
        <v>44</v>
      </c>
      <c r="B40" s="42">
        <v>50</v>
      </c>
    </row>
    <row r="41" spans="1:2" ht="20.25" customHeight="1" x14ac:dyDescent="0.2">
      <c r="A41" s="42" t="s">
        <v>45</v>
      </c>
      <c r="B41" s="42">
        <v>255</v>
      </c>
    </row>
    <row r="42" spans="1:2" ht="20.25" customHeight="1" x14ac:dyDescent="0.2">
      <c r="A42" s="42" t="s">
        <v>46</v>
      </c>
      <c r="B42" s="42">
        <v>90</v>
      </c>
    </row>
    <row r="43" spans="1:2" ht="20.25" customHeight="1" x14ac:dyDescent="0.2">
      <c r="A43" s="42" t="s">
        <v>47</v>
      </c>
      <c r="B43" s="42">
        <v>255</v>
      </c>
    </row>
    <row r="44" spans="1:2" ht="20.25" customHeight="1" x14ac:dyDescent="0.2">
      <c r="A44" s="42" t="s">
        <v>48</v>
      </c>
      <c r="B44" s="42">
        <v>120</v>
      </c>
    </row>
    <row r="45" spans="1:2" ht="20.25" customHeight="1" x14ac:dyDescent="0.2">
      <c r="A45" s="42" t="s">
        <v>49</v>
      </c>
      <c r="B45" s="42">
        <v>45</v>
      </c>
    </row>
    <row r="46" spans="1:2" ht="20.25" customHeight="1" x14ac:dyDescent="0.2">
      <c r="A46" s="42" t="s">
        <v>50</v>
      </c>
      <c r="B46" s="42">
        <v>190</v>
      </c>
    </row>
    <row r="47" spans="1:2" ht="20.25" customHeight="1" x14ac:dyDescent="0.2">
      <c r="A47" s="42" t="s">
        <v>51</v>
      </c>
      <c r="B47" s="42">
        <v>75</v>
      </c>
    </row>
    <row r="48" spans="1:2" ht="20.25" customHeight="1" x14ac:dyDescent="0.2">
      <c r="A48" s="42" t="s">
        <v>52</v>
      </c>
      <c r="B48" s="42">
        <v>190</v>
      </c>
    </row>
    <row r="49" spans="1:2" ht="20.25" customHeight="1" x14ac:dyDescent="0.2">
      <c r="A49" s="42" t="s">
        <v>53</v>
      </c>
      <c r="B49" s="42">
        <v>75</v>
      </c>
    </row>
    <row r="50" spans="1:2" ht="20.25" customHeight="1" x14ac:dyDescent="0.2">
      <c r="A50" s="42" t="s">
        <v>54</v>
      </c>
      <c r="B50" s="42">
        <v>255</v>
      </c>
    </row>
    <row r="51" spans="1:2" ht="20.25" customHeight="1" x14ac:dyDescent="0.2">
      <c r="A51" s="42" t="s">
        <v>55</v>
      </c>
      <c r="B51" s="42">
        <v>50</v>
      </c>
    </row>
    <row r="52" spans="1:2" ht="20.25" customHeight="1" x14ac:dyDescent="0.2">
      <c r="A52" s="42" t="s">
        <v>56</v>
      </c>
      <c r="B52" s="42">
        <v>255</v>
      </c>
    </row>
    <row r="53" spans="1:2" ht="20.25" customHeight="1" x14ac:dyDescent="0.2">
      <c r="A53" s="42" t="s">
        <v>57</v>
      </c>
      <c r="B53" s="42">
        <v>90</v>
      </c>
    </row>
    <row r="54" spans="1:2" ht="20.25" customHeight="1" x14ac:dyDescent="0.2">
      <c r="A54" s="42" t="s">
        <v>58</v>
      </c>
      <c r="B54" s="42">
        <v>190</v>
      </c>
    </row>
    <row r="55" spans="1:2" ht="20.25" customHeight="1" x14ac:dyDescent="0.2">
      <c r="A55" s="42" t="s">
        <v>59</v>
      </c>
      <c r="B55" s="42">
        <v>75</v>
      </c>
    </row>
    <row r="56" spans="1:2" ht="20.25" customHeight="1" x14ac:dyDescent="0.2">
      <c r="A56" s="42" t="s">
        <v>60</v>
      </c>
      <c r="B56" s="42">
        <v>190</v>
      </c>
    </row>
    <row r="57" spans="1:2" ht="20.25" customHeight="1" x14ac:dyDescent="0.2">
      <c r="A57" s="42" t="s">
        <v>61</v>
      </c>
      <c r="B57" s="42">
        <v>75</v>
      </c>
    </row>
    <row r="58" spans="1:2" ht="20.25" customHeight="1" x14ac:dyDescent="0.2">
      <c r="A58" s="42" t="s">
        <v>62</v>
      </c>
      <c r="B58" s="42">
        <v>190</v>
      </c>
    </row>
    <row r="59" spans="1:2" ht="20.25" customHeight="1" x14ac:dyDescent="0.2">
      <c r="A59" s="42" t="s">
        <v>63</v>
      </c>
      <c r="B59" s="42">
        <v>75</v>
      </c>
    </row>
    <row r="60" spans="1:2" ht="20.25" customHeight="1" x14ac:dyDescent="0.2">
      <c r="A60" s="42" t="s">
        <v>64</v>
      </c>
      <c r="B60" s="42">
        <v>255</v>
      </c>
    </row>
    <row r="61" spans="1:2" ht="20.25" customHeight="1" x14ac:dyDescent="0.2">
      <c r="A61" s="42" t="s">
        <v>65</v>
      </c>
      <c r="B61" s="42">
        <v>120</v>
      </c>
    </row>
    <row r="62" spans="1:2" ht="20.25" customHeight="1" x14ac:dyDescent="0.2">
      <c r="A62" s="42" t="s">
        <v>66</v>
      </c>
      <c r="B62" s="42">
        <v>45</v>
      </c>
    </row>
    <row r="63" spans="1:2" ht="20.25" customHeight="1" x14ac:dyDescent="0.2">
      <c r="A63" s="42" t="s">
        <v>67</v>
      </c>
      <c r="B63" s="42">
        <v>200</v>
      </c>
    </row>
    <row r="64" spans="1:2" ht="20.25" customHeight="1" x14ac:dyDescent="0.2">
      <c r="A64" s="42" t="s">
        <v>68</v>
      </c>
      <c r="B64" s="42">
        <v>100</v>
      </c>
    </row>
    <row r="65" spans="1:2" ht="20.25" customHeight="1" x14ac:dyDescent="0.2">
      <c r="A65" s="42" t="s">
        <v>69</v>
      </c>
      <c r="B65" s="42">
        <v>50</v>
      </c>
    </row>
    <row r="66" spans="1:2" ht="20.25" customHeight="1" x14ac:dyDescent="0.2">
      <c r="A66" s="42" t="s">
        <v>70</v>
      </c>
      <c r="B66" s="42">
        <v>180</v>
      </c>
    </row>
    <row r="67" spans="1:2" ht="20.25" customHeight="1" x14ac:dyDescent="0.2">
      <c r="A67" s="42" t="s">
        <v>71</v>
      </c>
      <c r="B67" s="42">
        <v>90</v>
      </c>
    </row>
    <row r="68" spans="1:2" ht="20.25" customHeight="1" x14ac:dyDescent="0.2">
      <c r="A68" s="42" t="s">
        <v>72</v>
      </c>
      <c r="B68" s="42">
        <v>45</v>
      </c>
    </row>
    <row r="69" spans="1:2" ht="20.25" customHeight="1" x14ac:dyDescent="0.2">
      <c r="A69" s="42" t="s">
        <v>73</v>
      </c>
      <c r="B69" s="42">
        <v>255</v>
      </c>
    </row>
    <row r="70" spans="1:2" ht="20.25" customHeight="1" x14ac:dyDescent="0.2">
      <c r="A70" s="42" t="s">
        <v>74</v>
      </c>
      <c r="B70" s="42">
        <v>120</v>
      </c>
    </row>
    <row r="71" spans="1:2" ht="20.25" customHeight="1" x14ac:dyDescent="0.2">
      <c r="A71" s="42" t="s">
        <v>75</v>
      </c>
      <c r="B71" s="42">
        <v>45</v>
      </c>
    </row>
    <row r="72" spans="1:2" ht="20.25" customHeight="1" x14ac:dyDescent="0.2">
      <c r="A72" s="42" t="s">
        <v>76</v>
      </c>
      <c r="B72" s="42">
        <v>190</v>
      </c>
    </row>
    <row r="73" spans="1:2" ht="20.25" customHeight="1" x14ac:dyDescent="0.2">
      <c r="A73" s="42" t="s">
        <v>77</v>
      </c>
      <c r="B73" s="42">
        <v>60</v>
      </c>
    </row>
    <row r="74" spans="1:2" ht="20.25" customHeight="1" x14ac:dyDescent="0.2">
      <c r="A74" s="42" t="s">
        <v>78</v>
      </c>
      <c r="B74" s="42">
        <v>255</v>
      </c>
    </row>
    <row r="75" spans="1:2" ht="20.25" customHeight="1" x14ac:dyDescent="0.2">
      <c r="A75" s="42" t="s">
        <v>79</v>
      </c>
      <c r="B75" s="42">
        <v>120</v>
      </c>
    </row>
    <row r="76" spans="1:2" ht="20.25" customHeight="1" x14ac:dyDescent="0.2">
      <c r="A76" s="42" t="s">
        <v>80</v>
      </c>
      <c r="B76" s="42">
        <v>45</v>
      </c>
    </row>
    <row r="77" spans="1:2" ht="20.25" customHeight="1" x14ac:dyDescent="0.2">
      <c r="A77" s="42" t="s">
        <v>81</v>
      </c>
      <c r="B77" s="42">
        <v>190</v>
      </c>
    </row>
    <row r="78" spans="1:2" ht="20.25" customHeight="1" x14ac:dyDescent="0.2">
      <c r="A78" s="42" t="s">
        <v>82</v>
      </c>
      <c r="B78" s="42">
        <v>60</v>
      </c>
    </row>
    <row r="79" spans="1:2" ht="20.25" customHeight="1" x14ac:dyDescent="0.2">
      <c r="A79" s="42" t="s">
        <v>83</v>
      </c>
      <c r="B79" s="42">
        <v>190</v>
      </c>
    </row>
    <row r="80" spans="1:2" ht="20.25" customHeight="1" x14ac:dyDescent="0.2">
      <c r="A80" s="42" t="s">
        <v>84</v>
      </c>
      <c r="B80" s="42">
        <v>75</v>
      </c>
    </row>
    <row r="81" spans="1:2" ht="20.25" customHeight="1" x14ac:dyDescent="0.2">
      <c r="A81" s="42" t="s">
        <v>85</v>
      </c>
      <c r="B81" s="42">
        <v>190</v>
      </c>
    </row>
    <row r="82" spans="1:2" ht="20.25" customHeight="1" x14ac:dyDescent="0.2">
      <c r="A82" s="42" t="s">
        <v>86</v>
      </c>
      <c r="B82" s="42">
        <v>60</v>
      </c>
    </row>
    <row r="83" spans="1:2" ht="20.25" customHeight="1" x14ac:dyDescent="0.2">
      <c r="A83" s="42" t="s">
        <v>87</v>
      </c>
      <c r="B83" s="42">
        <v>45</v>
      </c>
    </row>
    <row r="84" spans="1:2" ht="20.25" customHeight="1" x14ac:dyDescent="0.2">
      <c r="A84" s="42" t="s">
        <v>88</v>
      </c>
      <c r="B84" s="42">
        <v>190</v>
      </c>
    </row>
    <row r="85" spans="1:2" ht="20.25" customHeight="1" x14ac:dyDescent="0.2">
      <c r="A85" s="42" t="s">
        <v>89</v>
      </c>
      <c r="B85" s="42">
        <v>45</v>
      </c>
    </row>
    <row r="86" spans="1:2" ht="20.25" customHeight="1" x14ac:dyDescent="0.2">
      <c r="A86" s="42" t="s">
        <v>90</v>
      </c>
      <c r="B86" s="42">
        <v>190</v>
      </c>
    </row>
    <row r="87" spans="1:2" ht="20.25" customHeight="1" x14ac:dyDescent="0.2">
      <c r="A87" s="42" t="s">
        <v>91</v>
      </c>
      <c r="B87" s="42">
        <v>75</v>
      </c>
    </row>
    <row r="88" spans="1:2" ht="20.25" customHeight="1" x14ac:dyDescent="0.2">
      <c r="A88" s="42" t="s">
        <v>92</v>
      </c>
      <c r="B88" s="42">
        <v>190</v>
      </c>
    </row>
    <row r="89" spans="1:2" ht="20.25" customHeight="1" x14ac:dyDescent="0.2">
      <c r="A89" s="42" t="s">
        <v>93</v>
      </c>
      <c r="B89" s="42">
        <v>75</v>
      </c>
    </row>
    <row r="90" spans="1:2" ht="20.25" customHeight="1" x14ac:dyDescent="0.2">
      <c r="A90" s="42" t="s">
        <v>94</v>
      </c>
      <c r="B90" s="42">
        <v>190</v>
      </c>
    </row>
    <row r="91" spans="1:2" ht="20.25" customHeight="1" x14ac:dyDescent="0.2">
      <c r="A91" s="42" t="s">
        <v>95</v>
      </c>
      <c r="B91" s="42">
        <v>60</v>
      </c>
    </row>
    <row r="92" spans="1:2" ht="20.25" customHeight="1" x14ac:dyDescent="0.2">
      <c r="A92" s="42" t="s">
        <v>96</v>
      </c>
      <c r="B92" s="42">
        <v>190</v>
      </c>
    </row>
    <row r="93" spans="1:2" ht="20.25" customHeight="1" x14ac:dyDescent="0.2">
      <c r="A93" s="42" t="s">
        <v>97</v>
      </c>
      <c r="B93" s="42">
        <v>90</v>
      </c>
    </row>
    <row r="94" spans="1:2" ht="20.25" customHeight="1" x14ac:dyDescent="0.2">
      <c r="A94" s="42" t="s">
        <v>98</v>
      </c>
      <c r="B94" s="42">
        <v>45</v>
      </c>
    </row>
    <row r="95" spans="1:2" ht="20.25" customHeight="1" x14ac:dyDescent="0.2">
      <c r="A95" s="42" t="s">
        <v>99</v>
      </c>
      <c r="B95" s="42">
        <v>45</v>
      </c>
    </row>
    <row r="96" spans="1:2" ht="20.25" customHeight="1" x14ac:dyDescent="0.2">
      <c r="A96" s="42" t="s">
        <v>100</v>
      </c>
      <c r="B96" s="42">
        <v>190</v>
      </c>
    </row>
    <row r="97" spans="1:2" ht="20.25" customHeight="1" x14ac:dyDescent="0.2">
      <c r="A97" s="42" t="s">
        <v>101</v>
      </c>
      <c r="B97" s="42">
        <v>75</v>
      </c>
    </row>
    <row r="98" spans="1:2" ht="20.25" customHeight="1" x14ac:dyDescent="0.2">
      <c r="A98" s="42" t="s">
        <v>102</v>
      </c>
      <c r="B98" s="42">
        <v>225</v>
      </c>
    </row>
    <row r="99" spans="1:2" ht="20.25" customHeight="1" x14ac:dyDescent="0.2">
      <c r="A99" s="42" t="s">
        <v>103</v>
      </c>
      <c r="B99" s="42">
        <v>60</v>
      </c>
    </row>
    <row r="100" spans="1:2" ht="20.25" customHeight="1" x14ac:dyDescent="0.2">
      <c r="A100" s="42" t="s">
        <v>104</v>
      </c>
      <c r="B100" s="42">
        <v>190</v>
      </c>
    </row>
    <row r="101" spans="1:2" ht="20.25" customHeight="1" x14ac:dyDescent="0.2">
      <c r="A101" s="42" t="s">
        <v>105</v>
      </c>
      <c r="B101" s="42">
        <v>60</v>
      </c>
    </row>
    <row r="102" spans="1:2" ht="20.25" customHeight="1" x14ac:dyDescent="0.2">
      <c r="A102" s="42" t="s">
        <v>106</v>
      </c>
      <c r="B102" s="42">
        <v>90</v>
      </c>
    </row>
    <row r="103" spans="1:2" ht="20.25" customHeight="1" x14ac:dyDescent="0.2">
      <c r="A103" s="42" t="s">
        <v>107</v>
      </c>
      <c r="B103" s="42">
        <v>45</v>
      </c>
    </row>
    <row r="104" spans="1:2" ht="20.25" customHeight="1" x14ac:dyDescent="0.2">
      <c r="A104" s="42" t="s">
        <v>108</v>
      </c>
      <c r="B104" s="42">
        <v>190</v>
      </c>
    </row>
    <row r="105" spans="1:2" ht="20.25" customHeight="1" x14ac:dyDescent="0.2">
      <c r="A105" s="42" t="s">
        <v>109</v>
      </c>
      <c r="B105" s="42">
        <v>75</v>
      </c>
    </row>
    <row r="106" spans="1:2" ht="20.25" customHeight="1" x14ac:dyDescent="0.2">
      <c r="A106" s="42" t="s">
        <v>110</v>
      </c>
      <c r="B106" s="42">
        <v>45</v>
      </c>
    </row>
    <row r="107" spans="1:2" ht="20.25" customHeight="1" x14ac:dyDescent="0.2">
      <c r="A107" s="42" t="s">
        <v>111</v>
      </c>
      <c r="B107" s="42">
        <v>45</v>
      </c>
    </row>
    <row r="108" spans="1:2" ht="20.25" customHeight="1" x14ac:dyDescent="0.2">
      <c r="A108" s="42" t="s">
        <v>112</v>
      </c>
      <c r="B108" s="42">
        <v>45</v>
      </c>
    </row>
    <row r="109" spans="1:2" ht="20.25" customHeight="1" x14ac:dyDescent="0.2">
      <c r="A109" s="42" t="s">
        <v>113</v>
      </c>
      <c r="B109" s="42">
        <v>190</v>
      </c>
    </row>
    <row r="110" spans="1:2" ht="20.25" customHeight="1" x14ac:dyDescent="0.2">
      <c r="A110" s="42" t="s">
        <v>114</v>
      </c>
      <c r="B110" s="42">
        <v>60</v>
      </c>
    </row>
    <row r="111" spans="1:2" ht="20.25" customHeight="1" x14ac:dyDescent="0.2">
      <c r="A111" s="42" t="s">
        <v>115</v>
      </c>
      <c r="B111" s="42">
        <v>120</v>
      </c>
    </row>
    <row r="112" spans="1:2" ht="20.25" customHeight="1" x14ac:dyDescent="0.2">
      <c r="A112" s="42" t="s">
        <v>116</v>
      </c>
      <c r="B112" s="42">
        <v>60</v>
      </c>
    </row>
    <row r="113" spans="1:2" ht="20.25" customHeight="1" x14ac:dyDescent="0.2">
      <c r="A113" s="42" t="s">
        <v>117</v>
      </c>
      <c r="B113" s="42">
        <v>30</v>
      </c>
    </row>
    <row r="114" spans="1:2" ht="20.25" customHeight="1" x14ac:dyDescent="0.2">
      <c r="A114" s="42" t="s">
        <v>118</v>
      </c>
      <c r="B114" s="42">
        <v>45</v>
      </c>
    </row>
    <row r="115" spans="1:2" ht="20.25" customHeight="1" x14ac:dyDescent="0.2">
      <c r="A115" s="42" t="s">
        <v>119</v>
      </c>
      <c r="B115" s="42">
        <v>45</v>
      </c>
    </row>
    <row r="116" spans="1:2" ht="20.25" customHeight="1" x14ac:dyDescent="0.2">
      <c r="A116" s="42" t="s">
        <v>120</v>
      </c>
      <c r="B116" s="42">
        <v>225</v>
      </c>
    </row>
    <row r="117" spans="1:2" ht="20.25" customHeight="1" x14ac:dyDescent="0.2">
      <c r="A117" s="42" t="s">
        <v>121</v>
      </c>
      <c r="B117" s="42">
        <v>75</v>
      </c>
    </row>
    <row r="118" spans="1:2" ht="20.25" customHeight="1" x14ac:dyDescent="0.2">
      <c r="A118" s="42" t="s">
        <v>122</v>
      </c>
      <c r="B118" s="42">
        <v>225</v>
      </c>
    </row>
    <row r="119" spans="1:2" ht="20.25" customHeight="1" x14ac:dyDescent="0.2">
      <c r="A119" s="42" t="s">
        <v>123</v>
      </c>
      <c r="B119" s="42">
        <v>60</v>
      </c>
    </row>
    <row r="120" spans="1:2" ht="20.25" customHeight="1" x14ac:dyDescent="0.2">
      <c r="A120" s="42" t="s">
        <v>124</v>
      </c>
      <c r="B120" s="42">
        <v>225</v>
      </c>
    </row>
    <row r="121" spans="1:2" ht="20.25" customHeight="1" x14ac:dyDescent="0.2">
      <c r="A121" s="42" t="s">
        <v>125</v>
      </c>
      <c r="B121" s="42">
        <v>60</v>
      </c>
    </row>
    <row r="122" spans="1:2" ht="20.25" customHeight="1" x14ac:dyDescent="0.2">
      <c r="A122" s="42" t="s">
        <v>126</v>
      </c>
      <c r="B122" s="42">
        <v>45</v>
      </c>
    </row>
    <row r="123" spans="1:2" ht="20.25" customHeight="1" x14ac:dyDescent="0.2">
      <c r="A123" s="42" t="s">
        <v>127</v>
      </c>
      <c r="B123" s="42">
        <v>45</v>
      </c>
    </row>
    <row r="124" spans="1:2" ht="20.25" customHeight="1" x14ac:dyDescent="0.2">
      <c r="A124" s="42" t="s">
        <v>128</v>
      </c>
      <c r="B124" s="42">
        <v>45</v>
      </c>
    </row>
    <row r="125" spans="1:2" ht="20.25" customHeight="1" x14ac:dyDescent="0.2">
      <c r="A125" s="42" t="s">
        <v>129</v>
      </c>
      <c r="B125" s="42">
        <v>45</v>
      </c>
    </row>
    <row r="126" spans="1:2" ht="20.25" customHeight="1" x14ac:dyDescent="0.2">
      <c r="A126" s="42" t="s">
        <v>130</v>
      </c>
      <c r="B126" s="42">
        <v>45</v>
      </c>
    </row>
    <row r="127" spans="1:2" ht="20.25" customHeight="1" x14ac:dyDescent="0.2">
      <c r="A127" s="42" t="s">
        <v>131</v>
      </c>
      <c r="B127" s="42">
        <v>45</v>
      </c>
    </row>
    <row r="128" spans="1:2" ht="20.25" customHeight="1" x14ac:dyDescent="0.2">
      <c r="A128" s="42" t="s">
        <v>132</v>
      </c>
      <c r="B128" s="42">
        <v>45</v>
      </c>
    </row>
    <row r="129" spans="1:2" ht="20.25" customHeight="1" x14ac:dyDescent="0.2">
      <c r="A129" s="42" t="s">
        <v>133</v>
      </c>
      <c r="B129" s="42">
        <v>255</v>
      </c>
    </row>
    <row r="130" spans="1:2" ht="20.25" customHeight="1" x14ac:dyDescent="0.2">
      <c r="A130" s="42" t="s">
        <v>134</v>
      </c>
      <c r="B130" s="42">
        <v>45</v>
      </c>
    </row>
    <row r="131" spans="1:2" ht="20.25" customHeight="1" x14ac:dyDescent="0.2">
      <c r="A131" s="42" t="s">
        <v>135</v>
      </c>
      <c r="B131" s="42">
        <v>45</v>
      </c>
    </row>
    <row r="132" spans="1:2" ht="20.25" customHeight="1" x14ac:dyDescent="0.2">
      <c r="A132" s="42" t="s">
        <v>136</v>
      </c>
      <c r="B132" s="42">
        <v>35</v>
      </c>
    </row>
    <row r="133" spans="1:2" ht="20.25" customHeight="1" x14ac:dyDescent="0.2">
      <c r="A133" s="42" t="s">
        <v>137</v>
      </c>
      <c r="B133" s="42">
        <v>45</v>
      </c>
    </row>
    <row r="134" spans="1:2" ht="20.25" customHeight="1" x14ac:dyDescent="0.2">
      <c r="A134" s="42" t="s">
        <v>138</v>
      </c>
      <c r="B134" s="42">
        <v>45</v>
      </c>
    </row>
    <row r="135" spans="1:2" ht="20.25" customHeight="1" x14ac:dyDescent="0.2">
      <c r="A135" s="42" t="s">
        <v>139</v>
      </c>
      <c r="B135" s="42">
        <v>45</v>
      </c>
    </row>
    <row r="136" spans="1:2" ht="20.25" customHeight="1" x14ac:dyDescent="0.2">
      <c r="A136" s="42" t="s">
        <v>140</v>
      </c>
      <c r="B136" s="42">
        <v>45</v>
      </c>
    </row>
    <row r="137" spans="1:2" ht="20.25" customHeight="1" x14ac:dyDescent="0.2">
      <c r="A137" s="42" t="s">
        <v>141</v>
      </c>
      <c r="B137" s="42">
        <v>45</v>
      </c>
    </row>
    <row r="138" spans="1:2" ht="20.25" customHeight="1" x14ac:dyDescent="0.2">
      <c r="A138" s="42" t="s">
        <v>142</v>
      </c>
      <c r="B138" s="42">
        <v>45</v>
      </c>
    </row>
    <row r="139" spans="1:2" ht="20.25" customHeight="1" x14ac:dyDescent="0.2">
      <c r="A139" s="42" t="s">
        <v>143</v>
      </c>
      <c r="B139" s="42">
        <v>45</v>
      </c>
    </row>
    <row r="140" spans="1:2" ht="20.25" customHeight="1" x14ac:dyDescent="0.2">
      <c r="A140" s="42" t="s">
        <v>144</v>
      </c>
      <c r="B140" s="42">
        <v>45</v>
      </c>
    </row>
    <row r="141" spans="1:2" ht="20.25" customHeight="1" x14ac:dyDescent="0.2">
      <c r="A141" s="42" t="s">
        <v>145</v>
      </c>
      <c r="B141" s="42">
        <v>45</v>
      </c>
    </row>
    <row r="142" spans="1:2" ht="20.25" customHeight="1" x14ac:dyDescent="0.2">
      <c r="A142" s="42" t="s">
        <v>146</v>
      </c>
      <c r="B142" s="42">
        <v>45</v>
      </c>
    </row>
    <row r="143" spans="1:2" ht="20.25" customHeight="1" x14ac:dyDescent="0.2">
      <c r="A143" s="42" t="s">
        <v>147</v>
      </c>
      <c r="B143" s="42">
        <v>25</v>
      </c>
    </row>
    <row r="144" spans="1:2" ht="20.25" customHeight="1" x14ac:dyDescent="0.2">
      <c r="A144" s="42" t="s">
        <v>148</v>
      </c>
      <c r="B144" s="42">
        <v>3</v>
      </c>
    </row>
    <row r="145" spans="1:2" ht="20.25" customHeight="1" x14ac:dyDescent="0.2">
      <c r="A145" s="42" t="s">
        <v>149</v>
      </c>
      <c r="B145" s="42">
        <v>3</v>
      </c>
    </row>
    <row r="146" spans="1:2" ht="20.25" customHeight="1" x14ac:dyDescent="0.2">
      <c r="A146" s="42" t="s">
        <v>150</v>
      </c>
      <c r="B146" s="42">
        <v>3</v>
      </c>
    </row>
    <row r="147" spans="1:2" ht="20.25" customHeight="1" x14ac:dyDescent="0.2">
      <c r="A147" s="42" t="s">
        <v>151</v>
      </c>
      <c r="B147" s="42">
        <v>45</v>
      </c>
    </row>
    <row r="148" spans="1:2" ht="20.25" customHeight="1" x14ac:dyDescent="0.2">
      <c r="A148" s="42" t="s">
        <v>152</v>
      </c>
      <c r="B148" s="42">
        <v>45</v>
      </c>
    </row>
    <row r="149" spans="1:2" ht="20.25" customHeight="1" x14ac:dyDescent="0.2">
      <c r="A149" s="42" t="s">
        <v>153</v>
      </c>
      <c r="B149" s="42">
        <v>45</v>
      </c>
    </row>
    <row r="150" spans="1:2" ht="20.25" customHeight="1" x14ac:dyDescent="0.2">
      <c r="A150" s="42" t="s">
        <v>154</v>
      </c>
      <c r="B150" s="42">
        <v>3</v>
      </c>
    </row>
    <row r="151" spans="1:2" ht="20.25" customHeight="1" x14ac:dyDescent="0.2">
      <c r="A151" s="42" t="s">
        <v>155</v>
      </c>
      <c r="B151" s="42">
        <v>45</v>
      </c>
    </row>
    <row r="152" spans="1:2" ht="20.25" customHeight="1" x14ac:dyDescent="0.2">
      <c r="A152" s="42" t="s">
        <v>156</v>
      </c>
    </row>
    <row r="153" spans="1:2" ht="20.25" customHeight="1" x14ac:dyDescent="0.2">
      <c r="A153" s="42" t="s">
        <v>4</v>
      </c>
    </row>
    <row r="154" spans="1:2" ht="20.25" customHeight="1" x14ac:dyDescent="0.2">
      <c r="A154" s="42" t="s">
        <v>157</v>
      </c>
      <c r="B154" s="42">
        <v>45</v>
      </c>
    </row>
    <row r="155" spans="1:2" ht="20.25" customHeight="1" x14ac:dyDescent="0.2">
      <c r="A155" s="42" t="s">
        <v>158</v>
      </c>
      <c r="B155" s="42">
        <v>45</v>
      </c>
    </row>
    <row r="156" spans="1:2" ht="20.25" customHeight="1" x14ac:dyDescent="0.2">
      <c r="A156" s="42" t="s">
        <v>159</v>
      </c>
      <c r="B156" s="42">
        <v>45</v>
      </c>
    </row>
    <row r="157" spans="1:2" ht="20.25" customHeight="1" x14ac:dyDescent="0.2">
      <c r="A157" s="42" t="s">
        <v>160</v>
      </c>
      <c r="B157" s="42">
        <v>45</v>
      </c>
    </row>
    <row r="158" spans="1:2" ht="20.25" customHeight="1" x14ac:dyDescent="0.2">
      <c r="A158" s="42" t="s">
        <v>161</v>
      </c>
      <c r="B158" s="42">
        <v>45</v>
      </c>
    </row>
    <row r="159" spans="1:2" ht="20.25" customHeight="1" x14ac:dyDescent="0.2">
      <c r="A159" s="42" t="s">
        <v>162</v>
      </c>
      <c r="B159" s="42">
        <v>45</v>
      </c>
    </row>
    <row r="160" spans="1:2" ht="20.25" customHeight="1" x14ac:dyDescent="0.2">
      <c r="A160" s="42" t="s">
        <v>163</v>
      </c>
      <c r="B160" s="42">
        <v>45</v>
      </c>
    </row>
    <row r="161" spans="1:2" ht="20.25" customHeight="1" x14ac:dyDescent="0.2">
      <c r="A161" s="42" t="s">
        <v>164</v>
      </c>
      <c r="B161" s="42">
        <v>45</v>
      </c>
    </row>
    <row r="162" spans="1:2" ht="20.25" customHeight="1" x14ac:dyDescent="0.2">
      <c r="A162" s="42" t="s">
        <v>165</v>
      </c>
      <c r="B162" s="42">
        <v>45</v>
      </c>
    </row>
    <row r="163" spans="1:2" ht="20.25" customHeight="1" x14ac:dyDescent="0.2">
      <c r="A163" s="42" t="s">
        <v>166</v>
      </c>
      <c r="B163" s="42">
        <v>255</v>
      </c>
    </row>
    <row r="164" spans="1:2" ht="20.25" customHeight="1" x14ac:dyDescent="0.2">
      <c r="A164" s="42" t="s">
        <v>167</v>
      </c>
      <c r="B164" s="42">
        <v>90</v>
      </c>
    </row>
    <row r="165" spans="1:2" ht="20.25" customHeight="1" x14ac:dyDescent="0.2">
      <c r="A165" s="42" t="s">
        <v>168</v>
      </c>
      <c r="B165" s="42">
        <v>255</v>
      </c>
    </row>
    <row r="166" spans="1:2" ht="20.25" customHeight="1" x14ac:dyDescent="0.2">
      <c r="A166" s="42" t="s">
        <v>169</v>
      </c>
      <c r="B166" s="42">
        <v>90</v>
      </c>
    </row>
    <row r="167" spans="1:2" ht="20.25" customHeight="1" x14ac:dyDescent="0.2">
      <c r="A167" s="42" t="s">
        <v>170</v>
      </c>
      <c r="B167" s="42">
        <v>255</v>
      </c>
    </row>
    <row r="168" spans="1:2" ht="20.25" customHeight="1" x14ac:dyDescent="0.2">
      <c r="A168" s="42" t="s">
        <v>171</v>
      </c>
      <c r="B168" s="42">
        <v>90</v>
      </c>
    </row>
    <row r="169" spans="1:2" ht="20.25" customHeight="1" x14ac:dyDescent="0.2">
      <c r="A169" s="42" t="s">
        <v>172</v>
      </c>
      <c r="B169" s="42">
        <v>255</v>
      </c>
    </row>
    <row r="170" spans="1:2" ht="20.25" customHeight="1" x14ac:dyDescent="0.2">
      <c r="A170" s="42" t="s">
        <v>173</v>
      </c>
      <c r="B170" s="42">
        <v>90</v>
      </c>
    </row>
    <row r="171" spans="1:2" ht="20.25" customHeight="1" x14ac:dyDescent="0.2">
      <c r="A171" s="42" t="s">
        <v>174</v>
      </c>
      <c r="B171" s="42">
        <v>90</v>
      </c>
    </row>
    <row r="172" spans="1:2" ht="20.25" customHeight="1" x14ac:dyDescent="0.2">
      <c r="A172" s="42" t="s">
        <v>175</v>
      </c>
      <c r="B172" s="42">
        <v>190</v>
      </c>
    </row>
    <row r="173" spans="1:2" ht="20.25" customHeight="1" x14ac:dyDescent="0.2">
      <c r="A173" s="42" t="s">
        <v>176</v>
      </c>
      <c r="B173" s="42">
        <v>75</v>
      </c>
    </row>
    <row r="174" spans="1:2" ht="20.25" customHeight="1" x14ac:dyDescent="0.2">
      <c r="A174" s="42" t="s">
        <v>177</v>
      </c>
      <c r="B174" s="42">
        <v>190</v>
      </c>
    </row>
    <row r="175" spans="1:2" ht="20.25" customHeight="1" x14ac:dyDescent="0.2">
      <c r="A175" s="42" t="s">
        <v>178</v>
      </c>
      <c r="B175" s="42">
        <v>150</v>
      </c>
    </row>
    <row r="176" spans="1:2" ht="20.25" customHeight="1" x14ac:dyDescent="0.2">
      <c r="A176" s="42" t="s">
        <v>179</v>
      </c>
      <c r="B176" s="42">
        <v>170</v>
      </c>
    </row>
    <row r="177" spans="1:2" ht="20.25" customHeight="1" x14ac:dyDescent="0.2">
      <c r="A177" s="42" t="s">
        <v>180</v>
      </c>
      <c r="B177" s="42">
        <v>190</v>
      </c>
    </row>
    <row r="178" spans="1:2" ht="20.25" customHeight="1" x14ac:dyDescent="0.2">
      <c r="A178" s="42" t="s">
        <v>181</v>
      </c>
      <c r="B178" s="42">
        <v>75</v>
      </c>
    </row>
    <row r="179" spans="1:2" ht="20.25" customHeight="1" x14ac:dyDescent="0.2">
      <c r="A179" s="42" t="s">
        <v>182</v>
      </c>
      <c r="B179" s="42">
        <v>190</v>
      </c>
    </row>
    <row r="180" spans="1:2" ht="20.25" customHeight="1" x14ac:dyDescent="0.2">
      <c r="A180" s="42" t="s">
        <v>183</v>
      </c>
      <c r="B180" s="42">
        <v>75</v>
      </c>
    </row>
    <row r="181" spans="1:2" ht="20.25" customHeight="1" x14ac:dyDescent="0.2">
      <c r="A181" s="42" t="s">
        <v>184</v>
      </c>
      <c r="B181" s="42">
        <v>235</v>
      </c>
    </row>
    <row r="182" spans="1:2" ht="20.25" customHeight="1" x14ac:dyDescent="0.2">
      <c r="A182" s="42" t="s">
        <v>185</v>
      </c>
      <c r="B182" s="42">
        <v>120</v>
      </c>
    </row>
    <row r="183" spans="1:2" ht="20.25" customHeight="1" x14ac:dyDescent="0.2">
      <c r="A183" s="42" t="s">
        <v>186</v>
      </c>
      <c r="B183" s="42">
        <v>45</v>
      </c>
    </row>
    <row r="184" spans="1:2" ht="20.25" customHeight="1" x14ac:dyDescent="0.2">
      <c r="A184" s="42" t="s">
        <v>187</v>
      </c>
      <c r="B184" s="42">
        <v>45</v>
      </c>
    </row>
    <row r="185" spans="1:2" ht="20.25" customHeight="1" x14ac:dyDescent="0.2">
      <c r="A185" s="42" t="s">
        <v>188</v>
      </c>
      <c r="B185" s="42">
        <v>190</v>
      </c>
    </row>
    <row r="186" spans="1:2" ht="20.25" customHeight="1" x14ac:dyDescent="0.2">
      <c r="A186" s="42" t="s">
        <v>189</v>
      </c>
      <c r="B186" s="42">
        <v>75</v>
      </c>
    </row>
    <row r="187" spans="1:2" ht="20.25" customHeight="1" x14ac:dyDescent="0.2">
      <c r="A187" s="42" t="s">
        <v>190</v>
      </c>
      <c r="B187" s="42">
        <v>65</v>
      </c>
    </row>
    <row r="188" spans="1:2" ht="20.25" customHeight="1" x14ac:dyDescent="0.2">
      <c r="A188" s="42" t="s">
        <v>191</v>
      </c>
      <c r="B188" s="42">
        <v>45</v>
      </c>
    </row>
    <row r="189" spans="1:2" ht="20.25" customHeight="1" x14ac:dyDescent="0.2">
      <c r="A189" s="42" t="s">
        <v>192</v>
      </c>
      <c r="B189" s="42">
        <v>255</v>
      </c>
    </row>
    <row r="190" spans="1:2" ht="20.25" customHeight="1" x14ac:dyDescent="0.2">
      <c r="A190" s="42" t="s">
        <v>193</v>
      </c>
      <c r="B190" s="42">
        <v>120</v>
      </c>
    </row>
    <row r="191" spans="1:2" ht="20.25" customHeight="1" x14ac:dyDescent="0.2">
      <c r="A191" s="42" t="s">
        <v>194</v>
      </c>
      <c r="B191" s="42">
        <v>45</v>
      </c>
    </row>
    <row r="192" spans="1:2" ht="20.25" customHeight="1" x14ac:dyDescent="0.2">
      <c r="A192" s="42" t="s">
        <v>195</v>
      </c>
      <c r="B192" s="42">
        <v>45</v>
      </c>
    </row>
    <row r="193" spans="1:2" ht="20.25" customHeight="1" x14ac:dyDescent="0.2">
      <c r="A193" s="42" t="s">
        <v>196</v>
      </c>
      <c r="B193" s="42">
        <v>235</v>
      </c>
    </row>
    <row r="194" spans="1:2" ht="20.25" customHeight="1" x14ac:dyDescent="0.2">
      <c r="A194" s="42" t="s">
        <v>197</v>
      </c>
      <c r="B194" s="42">
        <v>120</v>
      </c>
    </row>
    <row r="195" spans="1:2" ht="20.25" customHeight="1" x14ac:dyDescent="0.2">
      <c r="A195" s="42" t="s">
        <v>198</v>
      </c>
      <c r="B195" s="42">
        <v>75</v>
      </c>
    </row>
    <row r="196" spans="1:2" ht="20.25" customHeight="1" x14ac:dyDescent="0.2">
      <c r="A196" s="42" t="s">
        <v>199</v>
      </c>
      <c r="B196" s="42">
        <v>255</v>
      </c>
    </row>
    <row r="197" spans="1:2" ht="20.25" customHeight="1" x14ac:dyDescent="0.2">
      <c r="A197" s="42" t="s">
        <v>200</v>
      </c>
      <c r="B197" s="42">
        <v>90</v>
      </c>
    </row>
    <row r="198" spans="1:2" ht="20.25" customHeight="1" x14ac:dyDescent="0.2">
      <c r="A198" s="42" t="s">
        <v>201</v>
      </c>
      <c r="B198" s="42">
        <v>45</v>
      </c>
    </row>
    <row r="199" spans="1:2" ht="20.25" customHeight="1" x14ac:dyDescent="0.2">
      <c r="A199" s="42" t="s">
        <v>202</v>
      </c>
      <c r="B199" s="42">
        <v>45</v>
      </c>
    </row>
    <row r="200" spans="1:2" ht="20.25" customHeight="1" x14ac:dyDescent="0.2">
      <c r="A200" s="42" t="s">
        <v>203</v>
      </c>
      <c r="B200" s="42">
        <v>30</v>
      </c>
    </row>
    <row r="201" spans="1:2" ht="20.25" customHeight="1" x14ac:dyDescent="0.2">
      <c r="A201" s="42" t="s">
        <v>204</v>
      </c>
      <c r="B201" s="42">
        <v>70</v>
      </c>
    </row>
    <row r="202" spans="1:2" ht="20.25" customHeight="1" x14ac:dyDescent="0.2">
      <c r="A202" s="42" t="s">
        <v>205</v>
      </c>
      <c r="B202" s="42">
        <v>45</v>
      </c>
    </row>
    <row r="203" spans="1:2" ht="20.25" customHeight="1" x14ac:dyDescent="0.2">
      <c r="A203" s="42" t="s">
        <v>206</v>
      </c>
      <c r="B203" s="42">
        <v>225</v>
      </c>
    </row>
    <row r="204" spans="1:2" ht="20.25" customHeight="1" x14ac:dyDescent="0.2">
      <c r="A204" s="42" t="s">
        <v>207</v>
      </c>
      <c r="B204" s="42">
        <v>45</v>
      </c>
    </row>
    <row r="205" spans="1:2" ht="20.25" customHeight="1" x14ac:dyDescent="0.2">
      <c r="A205" s="42" t="s">
        <v>208</v>
      </c>
      <c r="B205" s="42">
        <v>60</v>
      </c>
    </row>
    <row r="206" spans="1:2" ht="20.25" customHeight="1" x14ac:dyDescent="0.2">
      <c r="A206" s="42" t="s">
        <v>209</v>
      </c>
      <c r="B206" s="42">
        <v>190</v>
      </c>
    </row>
    <row r="207" spans="1:2" ht="20.25" customHeight="1" x14ac:dyDescent="0.2">
      <c r="A207" s="42" t="s">
        <v>210</v>
      </c>
      <c r="B207" s="42">
        <v>75</v>
      </c>
    </row>
    <row r="208" spans="1:2" ht="20.25" customHeight="1" x14ac:dyDescent="0.2">
      <c r="A208" s="42" t="s">
        <v>211</v>
      </c>
      <c r="B208" s="42">
        <v>190</v>
      </c>
    </row>
    <row r="209" spans="1:2" ht="20.25" customHeight="1" x14ac:dyDescent="0.2">
      <c r="A209" s="42" t="s">
        <v>212</v>
      </c>
      <c r="B209" s="42">
        <v>60</v>
      </c>
    </row>
    <row r="210" spans="1:2" ht="20.25" customHeight="1" x14ac:dyDescent="0.2">
      <c r="A210" s="42" t="s">
        <v>213</v>
      </c>
      <c r="B210" s="42">
        <v>25</v>
      </c>
    </row>
    <row r="211" spans="1:2" ht="20.25" customHeight="1" x14ac:dyDescent="0.2">
      <c r="A211" s="42" t="s">
        <v>214</v>
      </c>
      <c r="B211" s="42">
        <v>190</v>
      </c>
    </row>
    <row r="212" spans="1:2" ht="20.25" customHeight="1" x14ac:dyDescent="0.2">
      <c r="A212" s="42" t="s">
        <v>215</v>
      </c>
      <c r="B212" s="42">
        <v>75</v>
      </c>
    </row>
    <row r="213" spans="1:2" ht="20.25" customHeight="1" x14ac:dyDescent="0.2">
      <c r="A213" s="42" t="s">
        <v>216</v>
      </c>
      <c r="B213" s="42">
        <v>45</v>
      </c>
    </row>
    <row r="214" spans="1:2" ht="20.25" customHeight="1" x14ac:dyDescent="0.2">
      <c r="A214" s="42" t="s">
        <v>217</v>
      </c>
      <c r="B214" s="42">
        <v>25</v>
      </c>
    </row>
    <row r="215" spans="1:2" ht="20.25" customHeight="1" x14ac:dyDescent="0.2">
      <c r="A215" s="42" t="s">
        <v>218</v>
      </c>
      <c r="B215" s="42">
        <v>190</v>
      </c>
    </row>
    <row r="216" spans="1:2" ht="20.25" customHeight="1" x14ac:dyDescent="0.2">
      <c r="A216" s="42" t="s">
        <v>219</v>
      </c>
      <c r="B216" s="42">
        <v>45</v>
      </c>
    </row>
    <row r="217" spans="1:2" ht="20.25" customHeight="1" x14ac:dyDescent="0.2">
      <c r="A217" s="42" t="s">
        <v>220</v>
      </c>
      <c r="B217" s="42">
        <v>60</v>
      </c>
    </row>
    <row r="218" spans="1:2" ht="20.25" customHeight="1" x14ac:dyDescent="0.2">
      <c r="A218" s="42" t="s">
        <v>221</v>
      </c>
      <c r="B218" s="42">
        <v>120</v>
      </c>
    </row>
    <row r="219" spans="1:2" ht="20.25" customHeight="1" x14ac:dyDescent="0.2">
      <c r="A219" s="42" t="s">
        <v>222</v>
      </c>
      <c r="B219" s="42">
        <v>60</v>
      </c>
    </row>
    <row r="220" spans="1:2" ht="20.25" customHeight="1" x14ac:dyDescent="0.2">
      <c r="A220" s="42" t="s">
        <v>223</v>
      </c>
      <c r="B220" s="42">
        <v>190</v>
      </c>
    </row>
    <row r="221" spans="1:2" ht="20.25" customHeight="1" x14ac:dyDescent="0.2">
      <c r="A221" s="42" t="s">
        <v>224</v>
      </c>
      <c r="B221" s="42">
        <v>75</v>
      </c>
    </row>
    <row r="222" spans="1:2" ht="20.25" customHeight="1" x14ac:dyDescent="0.2">
      <c r="A222" s="42" t="s">
        <v>225</v>
      </c>
      <c r="B222" s="42">
        <v>225</v>
      </c>
    </row>
    <row r="223" spans="1:2" ht="20.25" customHeight="1" x14ac:dyDescent="0.2">
      <c r="A223" s="42" t="s">
        <v>226</v>
      </c>
      <c r="B223" s="42">
        <v>75</v>
      </c>
    </row>
    <row r="224" spans="1:2" ht="20.25" customHeight="1" x14ac:dyDescent="0.2">
      <c r="A224" s="42" t="s">
        <v>227</v>
      </c>
      <c r="B224" s="42">
        <v>60</v>
      </c>
    </row>
    <row r="225" spans="1:2" ht="20.25" customHeight="1" x14ac:dyDescent="0.2">
      <c r="A225" s="42" t="s">
        <v>228</v>
      </c>
      <c r="B225" s="42">
        <v>190</v>
      </c>
    </row>
    <row r="226" spans="1:2" ht="20.25" customHeight="1" x14ac:dyDescent="0.2">
      <c r="A226" s="42" t="s">
        <v>229</v>
      </c>
      <c r="B226" s="42">
        <v>75</v>
      </c>
    </row>
    <row r="227" spans="1:2" ht="20.25" customHeight="1" x14ac:dyDescent="0.2">
      <c r="A227" s="42" t="s">
        <v>230</v>
      </c>
      <c r="B227" s="42">
        <v>45</v>
      </c>
    </row>
    <row r="228" spans="1:2" ht="20.25" customHeight="1" x14ac:dyDescent="0.2">
      <c r="A228" s="42" t="s">
        <v>231</v>
      </c>
      <c r="B228" s="42">
        <v>25</v>
      </c>
    </row>
    <row r="229" spans="1:2" ht="20.25" customHeight="1" x14ac:dyDescent="0.2">
      <c r="A229" s="42" t="s">
        <v>232</v>
      </c>
      <c r="B229" s="42">
        <v>25</v>
      </c>
    </row>
    <row r="230" spans="1:2" ht="20.25" customHeight="1" x14ac:dyDescent="0.2">
      <c r="A230" s="42" t="s">
        <v>233</v>
      </c>
      <c r="B230" s="42">
        <v>120</v>
      </c>
    </row>
    <row r="231" spans="1:2" ht="20.25" customHeight="1" x14ac:dyDescent="0.2">
      <c r="A231" s="42" t="s">
        <v>234</v>
      </c>
      <c r="B231" s="42">
        <v>45</v>
      </c>
    </row>
    <row r="232" spans="1:2" ht="20.25" customHeight="1" x14ac:dyDescent="0.2">
      <c r="A232" s="42" t="s">
        <v>235</v>
      </c>
      <c r="B232" s="42">
        <v>45</v>
      </c>
    </row>
    <row r="233" spans="1:2" ht="20.25" customHeight="1" x14ac:dyDescent="0.2">
      <c r="A233" s="42" t="s">
        <v>236</v>
      </c>
      <c r="B233" s="42">
        <v>120</v>
      </c>
    </row>
    <row r="234" spans="1:2" ht="20.25" customHeight="1" x14ac:dyDescent="0.2">
      <c r="A234" s="42" t="s">
        <v>237</v>
      </c>
      <c r="B234" s="42">
        <v>60</v>
      </c>
    </row>
    <row r="235" spans="1:2" ht="20.25" customHeight="1" x14ac:dyDescent="0.2">
      <c r="A235" s="42" t="s">
        <v>238</v>
      </c>
      <c r="B235" s="42">
        <v>45</v>
      </c>
    </row>
    <row r="236" spans="1:2" ht="20.25" customHeight="1" x14ac:dyDescent="0.2">
      <c r="A236" s="42" t="s">
        <v>239</v>
      </c>
      <c r="B236" s="42">
        <v>45</v>
      </c>
    </row>
    <row r="237" spans="1:2" ht="20.25" customHeight="1" x14ac:dyDescent="0.2">
      <c r="A237" s="42" t="s">
        <v>240</v>
      </c>
      <c r="B237" s="42">
        <v>45</v>
      </c>
    </row>
    <row r="238" spans="1:2" ht="20.25" customHeight="1" x14ac:dyDescent="0.2">
      <c r="A238" s="42" t="s">
        <v>241</v>
      </c>
      <c r="B238" s="42">
        <v>75</v>
      </c>
    </row>
    <row r="239" spans="1:2" ht="20.25" customHeight="1" x14ac:dyDescent="0.2">
      <c r="A239" s="42" t="s">
        <v>242</v>
      </c>
      <c r="B239" s="42">
        <v>45</v>
      </c>
    </row>
    <row r="240" spans="1:2" ht="20.25" customHeight="1" x14ac:dyDescent="0.2">
      <c r="A240" s="42" t="s">
        <v>243</v>
      </c>
      <c r="B240" s="42">
        <v>45</v>
      </c>
    </row>
    <row r="241" spans="1:2" ht="20.25" customHeight="1" x14ac:dyDescent="0.2">
      <c r="A241" s="42" t="s">
        <v>244</v>
      </c>
      <c r="B241" s="42">
        <v>45</v>
      </c>
    </row>
    <row r="242" spans="1:2" ht="20.25" customHeight="1" x14ac:dyDescent="0.2">
      <c r="A242" s="42" t="s">
        <v>245</v>
      </c>
      <c r="B242" s="42">
        <v>45</v>
      </c>
    </row>
    <row r="243" spans="1:2" ht="20.25" customHeight="1" x14ac:dyDescent="0.2">
      <c r="A243" s="42" t="s">
        <v>246</v>
      </c>
      <c r="B243" s="42">
        <v>45</v>
      </c>
    </row>
    <row r="244" spans="1:2" ht="20.25" customHeight="1" x14ac:dyDescent="0.2">
      <c r="A244" s="42" t="s">
        <v>247</v>
      </c>
      <c r="B244" s="42">
        <v>30</v>
      </c>
    </row>
    <row r="245" spans="1:2" ht="20.25" customHeight="1" x14ac:dyDescent="0.2">
      <c r="A245" s="42" t="s">
        <v>248</v>
      </c>
      <c r="B245" s="42">
        <v>3</v>
      </c>
    </row>
    <row r="246" spans="1:2" ht="20.25" customHeight="1" x14ac:dyDescent="0.2">
      <c r="A246" s="42" t="s">
        <v>249</v>
      </c>
      <c r="B246" s="42">
        <v>3</v>
      </c>
    </row>
    <row r="247" spans="1:2" ht="20.25" customHeight="1" x14ac:dyDescent="0.2">
      <c r="A247" s="42" t="s">
        <v>250</v>
      </c>
      <c r="B247" s="42">
        <v>3</v>
      </c>
    </row>
    <row r="248" spans="1:2" ht="20.25" customHeight="1" x14ac:dyDescent="0.2">
      <c r="A248" s="42" t="s">
        <v>251</v>
      </c>
      <c r="B248" s="42">
        <v>45</v>
      </c>
    </row>
    <row r="249" spans="1:2" ht="20.25" customHeight="1" x14ac:dyDescent="0.2">
      <c r="A249" s="42" t="s">
        <v>252</v>
      </c>
      <c r="B249" s="42">
        <v>45</v>
      </c>
    </row>
    <row r="250" spans="1:2" ht="20.25" customHeight="1" x14ac:dyDescent="0.2">
      <c r="A250" s="42" t="s">
        <v>253</v>
      </c>
      <c r="B250" s="42">
        <v>45</v>
      </c>
    </row>
    <row r="251" spans="1:2" ht="20.25" customHeight="1" x14ac:dyDescent="0.2">
      <c r="A251" s="42" t="s">
        <v>254</v>
      </c>
      <c r="B251" s="42">
        <v>3</v>
      </c>
    </row>
    <row r="252" spans="1:2" ht="20.25" customHeight="1" x14ac:dyDescent="0.2">
      <c r="A252" s="42" t="s">
        <v>255</v>
      </c>
      <c r="B252" s="42">
        <v>3</v>
      </c>
    </row>
    <row r="253" spans="1:2" ht="20.25" customHeight="1" x14ac:dyDescent="0.2">
      <c r="A253" s="42" t="s">
        <v>256</v>
      </c>
      <c r="B253" s="42">
        <v>45</v>
      </c>
    </row>
    <row r="254" spans="1:2" ht="20.25" customHeight="1" x14ac:dyDescent="0.2">
      <c r="A254" s="42" t="s">
        <v>257</v>
      </c>
    </row>
    <row r="255" spans="1:2" ht="20.25" customHeight="1" x14ac:dyDescent="0.2">
      <c r="A255" s="42" t="s">
        <v>4</v>
      </c>
    </row>
    <row r="256" spans="1:2" ht="20.25" customHeight="1" x14ac:dyDescent="0.2">
      <c r="A256" s="42" t="s">
        <v>258</v>
      </c>
      <c r="B256" s="42">
        <v>45</v>
      </c>
    </row>
    <row r="257" spans="1:2" ht="20.25" customHeight="1" x14ac:dyDescent="0.2">
      <c r="A257" s="42" t="s">
        <v>259</v>
      </c>
      <c r="B257" s="42">
        <v>45</v>
      </c>
    </row>
    <row r="258" spans="1:2" ht="20.25" customHeight="1" x14ac:dyDescent="0.2">
      <c r="A258" s="42" t="s">
        <v>260</v>
      </c>
      <c r="B258" s="42">
        <v>45</v>
      </c>
    </row>
    <row r="259" spans="1:2" ht="20.25" customHeight="1" x14ac:dyDescent="0.2">
      <c r="A259" s="42" t="s">
        <v>261</v>
      </c>
      <c r="B259" s="42">
        <v>45</v>
      </c>
    </row>
    <row r="260" spans="1:2" ht="20.25" customHeight="1" x14ac:dyDescent="0.2">
      <c r="A260" s="42" t="s">
        <v>262</v>
      </c>
      <c r="B260" s="42">
        <v>45</v>
      </c>
    </row>
    <row r="261" spans="1:2" ht="20.25" customHeight="1" x14ac:dyDescent="0.2">
      <c r="A261" s="42" t="s">
        <v>263</v>
      </c>
      <c r="B261" s="42">
        <v>45</v>
      </c>
    </row>
    <row r="262" spans="1:2" ht="20.25" customHeight="1" x14ac:dyDescent="0.2">
      <c r="A262" s="42" t="s">
        <v>264</v>
      </c>
      <c r="B262" s="42">
        <v>45</v>
      </c>
    </row>
    <row r="263" spans="1:2" ht="20.25" customHeight="1" x14ac:dyDescent="0.2">
      <c r="A263" s="42" t="s">
        <v>265</v>
      </c>
      <c r="B263" s="42">
        <v>45</v>
      </c>
    </row>
    <row r="264" spans="1:2" ht="20.25" customHeight="1" x14ac:dyDescent="0.2">
      <c r="A264" s="42" t="s">
        <v>266</v>
      </c>
      <c r="B264" s="42">
        <v>45</v>
      </c>
    </row>
    <row r="265" spans="1:2" ht="20.25" customHeight="1" x14ac:dyDescent="0.2">
      <c r="A265" s="42" t="s">
        <v>267</v>
      </c>
      <c r="B265" s="42">
        <v>255</v>
      </c>
    </row>
    <row r="266" spans="1:2" ht="20.25" customHeight="1" x14ac:dyDescent="0.2">
      <c r="A266" s="42" t="s">
        <v>268</v>
      </c>
      <c r="B266" s="42">
        <v>127</v>
      </c>
    </row>
    <row r="267" spans="1:2" ht="20.25" customHeight="1" x14ac:dyDescent="0.2">
      <c r="A267" s="42" t="s">
        <v>269</v>
      </c>
      <c r="B267" s="42">
        <v>255</v>
      </c>
    </row>
    <row r="268" spans="1:2" ht="20.25" customHeight="1" x14ac:dyDescent="0.2">
      <c r="A268" s="42" t="s">
        <v>270</v>
      </c>
      <c r="B268" s="42">
        <v>90</v>
      </c>
    </row>
    <row r="269" spans="1:2" ht="20.25" customHeight="1" x14ac:dyDescent="0.2">
      <c r="A269" s="42" t="s">
        <v>271</v>
      </c>
      <c r="B269" s="42">
        <v>255</v>
      </c>
    </row>
    <row r="270" spans="1:2" ht="20.25" customHeight="1" x14ac:dyDescent="0.2">
      <c r="A270" s="42" t="s">
        <v>272</v>
      </c>
      <c r="B270" s="42">
        <v>120</v>
      </c>
    </row>
    <row r="271" spans="1:2" ht="20.25" customHeight="1" x14ac:dyDescent="0.2">
      <c r="A271" s="42" t="s">
        <v>273</v>
      </c>
      <c r="B271" s="42">
        <v>45</v>
      </c>
    </row>
    <row r="272" spans="1:2" ht="20.25" customHeight="1" x14ac:dyDescent="0.2">
      <c r="A272" s="42" t="s">
        <v>274</v>
      </c>
      <c r="B272" s="42">
        <v>120</v>
      </c>
    </row>
    <row r="273" spans="1:2" ht="20.25" customHeight="1" x14ac:dyDescent="0.2">
      <c r="A273" s="42" t="s">
        <v>275</v>
      </c>
      <c r="B273" s="42">
        <v>45</v>
      </c>
    </row>
    <row r="274" spans="1:2" ht="20.25" customHeight="1" x14ac:dyDescent="0.2">
      <c r="A274" s="42" t="s">
        <v>276</v>
      </c>
      <c r="B274" s="42">
        <v>255</v>
      </c>
    </row>
    <row r="275" spans="1:2" ht="20.25" customHeight="1" x14ac:dyDescent="0.2">
      <c r="A275" s="42" t="s">
        <v>277</v>
      </c>
      <c r="B275" s="42">
        <v>120</v>
      </c>
    </row>
    <row r="276" spans="1:2" ht="20.25" customHeight="1" x14ac:dyDescent="0.2">
      <c r="A276" s="42" t="s">
        <v>278</v>
      </c>
      <c r="B276" s="42">
        <v>45</v>
      </c>
    </row>
    <row r="277" spans="1:2" ht="20.25" customHeight="1" x14ac:dyDescent="0.2">
      <c r="A277" s="42" t="s">
        <v>279</v>
      </c>
      <c r="B277" s="42">
        <v>255</v>
      </c>
    </row>
    <row r="278" spans="1:2" ht="20.25" customHeight="1" x14ac:dyDescent="0.2">
      <c r="A278" s="42" t="s">
        <v>280</v>
      </c>
      <c r="B278" s="42">
        <v>120</v>
      </c>
    </row>
    <row r="279" spans="1:2" ht="20.25" customHeight="1" x14ac:dyDescent="0.2">
      <c r="A279" s="42" t="s">
        <v>281</v>
      </c>
      <c r="B279" s="42">
        <v>45</v>
      </c>
    </row>
    <row r="280" spans="1:2" ht="20.25" customHeight="1" x14ac:dyDescent="0.2">
      <c r="A280" s="42" t="s">
        <v>282</v>
      </c>
      <c r="B280" s="42">
        <v>200</v>
      </c>
    </row>
    <row r="281" spans="1:2" ht="20.25" customHeight="1" x14ac:dyDescent="0.2">
      <c r="A281" s="42" t="s">
        <v>283</v>
      </c>
      <c r="B281" s="42">
        <v>45</v>
      </c>
    </row>
    <row r="282" spans="1:2" ht="20.25" customHeight="1" x14ac:dyDescent="0.2">
      <c r="A282" s="42" t="s">
        <v>284</v>
      </c>
      <c r="B282" s="42">
        <v>190</v>
      </c>
    </row>
    <row r="283" spans="1:2" ht="20.25" customHeight="1" x14ac:dyDescent="0.2">
      <c r="A283" s="42" t="s">
        <v>285</v>
      </c>
      <c r="B283" s="42">
        <v>45</v>
      </c>
    </row>
    <row r="284" spans="1:2" ht="20.25" customHeight="1" x14ac:dyDescent="0.2">
      <c r="A284" s="42" t="s">
        <v>286</v>
      </c>
      <c r="B284" s="42">
        <v>235</v>
      </c>
    </row>
    <row r="285" spans="1:2" ht="20.25" customHeight="1" x14ac:dyDescent="0.2">
      <c r="A285" s="42" t="s">
        <v>287</v>
      </c>
      <c r="B285" s="42">
        <v>120</v>
      </c>
    </row>
    <row r="286" spans="1:2" ht="20.25" customHeight="1" x14ac:dyDescent="0.2">
      <c r="A286" s="42" t="s">
        <v>288</v>
      </c>
      <c r="B286" s="42">
        <v>45</v>
      </c>
    </row>
    <row r="287" spans="1:2" ht="20.25" customHeight="1" x14ac:dyDescent="0.2">
      <c r="A287" s="42" t="s">
        <v>289</v>
      </c>
      <c r="B287" s="42">
        <v>200</v>
      </c>
    </row>
    <row r="288" spans="1:2" ht="20.25" customHeight="1" x14ac:dyDescent="0.2">
      <c r="A288" s="42" t="s">
        <v>290</v>
      </c>
      <c r="B288" s="42">
        <v>75</v>
      </c>
    </row>
    <row r="289" spans="1:2" ht="20.25" customHeight="1" x14ac:dyDescent="0.2">
      <c r="A289" s="42" t="s">
        <v>291</v>
      </c>
      <c r="B289" s="42">
        <v>255</v>
      </c>
    </row>
    <row r="290" spans="1:2" ht="20.25" customHeight="1" x14ac:dyDescent="0.2">
      <c r="A290" s="42" t="s">
        <v>292</v>
      </c>
      <c r="B290" s="42">
        <v>90</v>
      </c>
    </row>
    <row r="291" spans="1:2" ht="20.25" customHeight="1" x14ac:dyDescent="0.2">
      <c r="A291" s="42" t="s">
        <v>293</v>
      </c>
      <c r="B291" s="42">
        <v>255</v>
      </c>
    </row>
    <row r="292" spans="1:2" ht="20.25" customHeight="1" x14ac:dyDescent="0.2">
      <c r="A292" s="42" t="s">
        <v>294</v>
      </c>
      <c r="B292" s="42">
        <v>120</v>
      </c>
    </row>
    <row r="293" spans="1:2" ht="20.25" customHeight="1" x14ac:dyDescent="0.2">
      <c r="A293" s="42" t="s">
        <v>295</v>
      </c>
      <c r="B293" s="42">
        <v>45</v>
      </c>
    </row>
    <row r="294" spans="1:2" ht="20.25" customHeight="1" x14ac:dyDescent="0.2">
      <c r="A294" s="42" t="s">
        <v>296</v>
      </c>
      <c r="B294" s="42">
        <v>255</v>
      </c>
    </row>
    <row r="295" spans="1:2" ht="20.25" customHeight="1" x14ac:dyDescent="0.2">
      <c r="A295" s="42" t="s">
        <v>297</v>
      </c>
      <c r="B295" s="42">
        <v>120</v>
      </c>
    </row>
    <row r="296" spans="1:2" ht="20.25" customHeight="1" x14ac:dyDescent="0.2">
      <c r="A296" s="42" t="s">
        <v>298</v>
      </c>
      <c r="B296" s="42">
        <v>45</v>
      </c>
    </row>
    <row r="297" spans="1:2" ht="20.25" customHeight="1" x14ac:dyDescent="0.2">
      <c r="A297" s="42" t="s">
        <v>299</v>
      </c>
      <c r="B297" s="42">
        <v>190</v>
      </c>
    </row>
    <row r="298" spans="1:2" ht="20.25" customHeight="1" x14ac:dyDescent="0.2">
      <c r="A298" s="42" t="s">
        <v>300</v>
      </c>
      <c r="B298" s="42">
        <v>120</v>
      </c>
    </row>
    <row r="299" spans="1:2" ht="20.25" customHeight="1" x14ac:dyDescent="0.2">
      <c r="A299" s="42" t="s">
        <v>301</v>
      </c>
      <c r="B299" s="42">
        <v>45</v>
      </c>
    </row>
    <row r="300" spans="1:2" ht="20.25" customHeight="1" x14ac:dyDescent="0.2">
      <c r="A300" s="42" t="s">
        <v>302</v>
      </c>
      <c r="B300" s="42">
        <v>180</v>
      </c>
    </row>
    <row r="301" spans="1:2" ht="20.25" customHeight="1" x14ac:dyDescent="0.2">
      <c r="A301" s="42" t="s">
        <v>303</v>
      </c>
      <c r="B301" s="42">
        <v>200</v>
      </c>
    </row>
    <row r="302" spans="1:2" ht="20.25" customHeight="1" x14ac:dyDescent="0.2">
      <c r="A302" s="42" t="s">
        <v>304</v>
      </c>
      <c r="B302" s="42">
        <v>150</v>
      </c>
    </row>
    <row r="303" spans="1:2" ht="20.25" customHeight="1" x14ac:dyDescent="0.2">
      <c r="A303" s="42" t="s">
        <v>305</v>
      </c>
      <c r="B303" s="42">
        <v>255</v>
      </c>
    </row>
    <row r="304" spans="1:2" ht="20.25" customHeight="1" x14ac:dyDescent="0.2">
      <c r="A304" s="42" t="s">
        <v>306</v>
      </c>
      <c r="B304" s="42">
        <v>255</v>
      </c>
    </row>
    <row r="305" spans="1:2" ht="20.25" customHeight="1" x14ac:dyDescent="0.2">
      <c r="A305" s="42" t="s">
        <v>307</v>
      </c>
      <c r="B305" s="42">
        <v>60</v>
      </c>
    </row>
    <row r="306" spans="1:2" ht="20.25" customHeight="1" x14ac:dyDescent="0.2">
      <c r="A306" s="42" t="s">
        <v>308</v>
      </c>
      <c r="B306" s="42">
        <v>45</v>
      </c>
    </row>
    <row r="307" spans="1:2" ht="20.25" customHeight="1" x14ac:dyDescent="0.2">
      <c r="A307" s="42" t="s">
        <v>309</v>
      </c>
      <c r="B307" s="42">
        <v>45</v>
      </c>
    </row>
    <row r="308" spans="1:2" ht="20.25" customHeight="1" x14ac:dyDescent="0.2">
      <c r="A308" s="42" t="s">
        <v>310</v>
      </c>
      <c r="B308" s="42">
        <v>180</v>
      </c>
    </row>
    <row r="309" spans="1:2" ht="20.25" customHeight="1" x14ac:dyDescent="0.2">
      <c r="A309" s="42" t="s">
        <v>311</v>
      </c>
      <c r="B309" s="42">
        <v>90</v>
      </c>
    </row>
    <row r="310" spans="1:2" ht="20.25" customHeight="1" x14ac:dyDescent="0.2">
      <c r="A310" s="42" t="s">
        <v>312</v>
      </c>
      <c r="B310" s="42">
        <v>45</v>
      </c>
    </row>
    <row r="311" spans="1:2" ht="20.25" customHeight="1" x14ac:dyDescent="0.2">
      <c r="A311" s="42" t="s">
        <v>313</v>
      </c>
      <c r="B311" s="42">
        <v>180</v>
      </c>
    </row>
    <row r="312" spans="1:2" ht="20.25" customHeight="1" x14ac:dyDescent="0.2">
      <c r="A312" s="42" t="s">
        <v>314</v>
      </c>
      <c r="B312" s="42">
        <v>90</v>
      </c>
    </row>
    <row r="313" spans="1:2" ht="20.25" customHeight="1" x14ac:dyDescent="0.2">
      <c r="A313" s="42" t="s">
        <v>315</v>
      </c>
      <c r="B313" s="42">
        <v>120</v>
      </c>
    </row>
    <row r="314" spans="1:2" ht="20.25" customHeight="1" x14ac:dyDescent="0.2">
      <c r="A314" s="42" t="s">
        <v>316</v>
      </c>
      <c r="B314" s="42">
        <v>45</v>
      </c>
    </row>
    <row r="315" spans="1:2" ht="20.25" customHeight="1" x14ac:dyDescent="0.2">
      <c r="A315" s="42" t="s">
        <v>317</v>
      </c>
      <c r="B315" s="42">
        <v>200</v>
      </c>
    </row>
    <row r="316" spans="1:2" ht="20.25" customHeight="1" x14ac:dyDescent="0.2">
      <c r="A316" s="42" t="s">
        <v>318</v>
      </c>
      <c r="B316" s="42">
        <v>200</v>
      </c>
    </row>
    <row r="317" spans="1:2" ht="20.25" customHeight="1" x14ac:dyDescent="0.2">
      <c r="A317" s="42" t="s">
        <v>319</v>
      </c>
      <c r="B317" s="42">
        <v>150</v>
      </c>
    </row>
    <row r="318" spans="1:2" ht="20.25" customHeight="1" x14ac:dyDescent="0.2">
      <c r="A318" s="42" t="s">
        <v>320</v>
      </c>
      <c r="B318" s="42">
        <v>150</v>
      </c>
    </row>
    <row r="319" spans="1:2" ht="20.25" customHeight="1" x14ac:dyDescent="0.2">
      <c r="A319" s="42" t="s">
        <v>321</v>
      </c>
      <c r="B319" s="42">
        <v>150</v>
      </c>
    </row>
    <row r="320" spans="1:2" ht="20.25" customHeight="1" x14ac:dyDescent="0.2">
      <c r="A320" s="42" t="s">
        <v>322</v>
      </c>
      <c r="B320" s="42">
        <v>225</v>
      </c>
    </row>
    <row r="321" spans="1:2" ht="20.25" customHeight="1" x14ac:dyDescent="0.2">
      <c r="A321" s="42" t="s">
        <v>323</v>
      </c>
      <c r="B321" s="42">
        <v>75</v>
      </c>
    </row>
    <row r="322" spans="1:2" ht="20.25" customHeight="1" x14ac:dyDescent="0.2">
      <c r="A322" s="42" t="s">
        <v>324</v>
      </c>
      <c r="B322" s="42">
        <v>225</v>
      </c>
    </row>
    <row r="323" spans="1:2" ht="20.25" customHeight="1" x14ac:dyDescent="0.2">
      <c r="A323" s="42" t="s">
        <v>325</v>
      </c>
      <c r="B323" s="42">
        <v>60</v>
      </c>
    </row>
    <row r="324" spans="1:2" ht="20.25" customHeight="1" x14ac:dyDescent="0.2">
      <c r="A324" s="42" t="s">
        <v>326</v>
      </c>
      <c r="B324" s="42">
        <v>125</v>
      </c>
    </row>
    <row r="325" spans="1:2" ht="20.25" customHeight="1" x14ac:dyDescent="0.2">
      <c r="A325" s="42" t="s">
        <v>327</v>
      </c>
      <c r="B325" s="42">
        <v>60</v>
      </c>
    </row>
    <row r="326" spans="1:2" ht="20.25" customHeight="1" x14ac:dyDescent="0.2">
      <c r="A326" s="42" t="s">
        <v>328</v>
      </c>
      <c r="B326" s="42">
        <v>255</v>
      </c>
    </row>
    <row r="327" spans="1:2" ht="20.25" customHeight="1" x14ac:dyDescent="0.2">
      <c r="A327" s="42" t="s">
        <v>329</v>
      </c>
      <c r="B327" s="42">
        <v>150</v>
      </c>
    </row>
    <row r="328" spans="1:2" ht="20.25" customHeight="1" x14ac:dyDescent="0.2">
      <c r="A328" s="42" t="s">
        <v>330</v>
      </c>
      <c r="B328" s="42">
        <v>90</v>
      </c>
    </row>
    <row r="329" spans="1:2" ht="20.25" customHeight="1" x14ac:dyDescent="0.2">
      <c r="A329" s="42" t="s">
        <v>331</v>
      </c>
      <c r="B329" s="42">
        <v>255</v>
      </c>
    </row>
    <row r="330" spans="1:2" ht="20.25" customHeight="1" x14ac:dyDescent="0.2">
      <c r="A330" s="42" t="s">
        <v>332</v>
      </c>
      <c r="B330" s="42">
        <v>60</v>
      </c>
    </row>
    <row r="331" spans="1:2" ht="20.25" customHeight="1" x14ac:dyDescent="0.2">
      <c r="A331" s="42" t="s">
        <v>333</v>
      </c>
      <c r="B331" s="42">
        <v>255</v>
      </c>
    </row>
    <row r="332" spans="1:2" ht="20.25" customHeight="1" x14ac:dyDescent="0.2">
      <c r="A332" s="42" t="s">
        <v>334</v>
      </c>
      <c r="B332" s="42">
        <v>255</v>
      </c>
    </row>
    <row r="333" spans="1:2" ht="20.25" customHeight="1" x14ac:dyDescent="0.2">
      <c r="A333" s="42" t="s">
        <v>335</v>
      </c>
      <c r="B333" s="42">
        <v>120</v>
      </c>
    </row>
    <row r="334" spans="1:2" ht="20.25" customHeight="1" x14ac:dyDescent="0.2">
      <c r="A334" s="42" t="s">
        <v>336</v>
      </c>
      <c r="B334" s="42">
        <v>45</v>
      </c>
    </row>
    <row r="335" spans="1:2" ht="20.25" customHeight="1" x14ac:dyDescent="0.2">
      <c r="A335" s="42" t="s">
        <v>337</v>
      </c>
      <c r="B335" s="42">
        <v>190</v>
      </c>
    </row>
    <row r="336" spans="1:2" ht="20.25" customHeight="1" x14ac:dyDescent="0.2">
      <c r="A336" s="42" t="s">
        <v>338</v>
      </c>
      <c r="B336" s="42">
        <v>60</v>
      </c>
    </row>
    <row r="337" spans="1:2" ht="20.25" customHeight="1" x14ac:dyDescent="0.2">
      <c r="A337" s="42" t="s">
        <v>339</v>
      </c>
      <c r="B337" s="42">
        <v>255</v>
      </c>
    </row>
    <row r="338" spans="1:2" ht="20.25" customHeight="1" x14ac:dyDescent="0.2">
      <c r="A338" s="42" t="s">
        <v>340</v>
      </c>
      <c r="B338" s="42">
        <v>45</v>
      </c>
    </row>
    <row r="339" spans="1:2" ht="20.25" customHeight="1" x14ac:dyDescent="0.2">
      <c r="A339" s="42" t="s">
        <v>341</v>
      </c>
      <c r="B339" s="42">
        <v>90</v>
      </c>
    </row>
    <row r="340" spans="1:2" ht="20.25" customHeight="1" x14ac:dyDescent="0.2">
      <c r="A340" s="42" t="s">
        <v>342</v>
      </c>
      <c r="B340" s="42">
        <v>90</v>
      </c>
    </row>
    <row r="341" spans="1:2" ht="20.25" customHeight="1" x14ac:dyDescent="0.2">
      <c r="A341" s="42" t="s">
        <v>343</v>
      </c>
      <c r="B341" s="42">
        <v>45</v>
      </c>
    </row>
    <row r="342" spans="1:2" ht="20.25" customHeight="1" x14ac:dyDescent="0.2">
      <c r="A342" s="42" t="s">
        <v>344</v>
      </c>
      <c r="B342" s="42">
        <v>45</v>
      </c>
    </row>
    <row r="343" spans="1:2" ht="20.25" customHeight="1" x14ac:dyDescent="0.2">
      <c r="A343" s="42" t="s">
        <v>345</v>
      </c>
      <c r="B343" s="42">
        <v>190</v>
      </c>
    </row>
    <row r="344" spans="1:2" ht="20.25" customHeight="1" x14ac:dyDescent="0.2">
      <c r="A344" s="42" t="s">
        <v>346</v>
      </c>
      <c r="B344" s="42">
        <v>75</v>
      </c>
    </row>
    <row r="345" spans="1:2" ht="20.25" customHeight="1" x14ac:dyDescent="0.2">
      <c r="A345" s="42" t="s">
        <v>347</v>
      </c>
      <c r="B345" s="42">
        <v>205</v>
      </c>
    </row>
    <row r="346" spans="1:2" ht="20.25" customHeight="1" x14ac:dyDescent="0.2">
      <c r="A346" s="42" t="s">
        <v>348</v>
      </c>
      <c r="B346" s="42">
        <v>155</v>
      </c>
    </row>
    <row r="347" spans="1:2" ht="20.25" customHeight="1" x14ac:dyDescent="0.2">
      <c r="A347" s="42" t="s">
        <v>349</v>
      </c>
      <c r="B347" s="42">
        <v>255</v>
      </c>
    </row>
    <row r="348" spans="1:2" ht="20.25" customHeight="1" x14ac:dyDescent="0.2">
      <c r="A348" s="42" t="s">
        <v>350</v>
      </c>
      <c r="B348" s="42">
        <v>90</v>
      </c>
    </row>
    <row r="349" spans="1:2" ht="20.25" customHeight="1" x14ac:dyDescent="0.2">
      <c r="A349" s="42" t="s">
        <v>351</v>
      </c>
      <c r="B349" s="42">
        <v>45</v>
      </c>
    </row>
    <row r="350" spans="1:2" ht="20.25" customHeight="1" x14ac:dyDescent="0.2">
      <c r="A350" s="42" t="s">
        <v>352</v>
      </c>
      <c r="B350" s="42">
        <v>45</v>
      </c>
    </row>
    <row r="351" spans="1:2" ht="20.25" customHeight="1" x14ac:dyDescent="0.2">
      <c r="A351" s="42" t="s">
        <v>353</v>
      </c>
      <c r="B351" s="42">
        <v>45</v>
      </c>
    </row>
    <row r="352" spans="1:2" ht="20.25" customHeight="1" x14ac:dyDescent="0.2">
      <c r="A352" s="42" t="s">
        <v>354</v>
      </c>
      <c r="B352" s="42">
        <v>45</v>
      </c>
    </row>
    <row r="353" spans="1:2" ht="20.25" customHeight="1" x14ac:dyDescent="0.2">
      <c r="A353" s="42" t="s">
        <v>355</v>
      </c>
      <c r="B353" s="42">
        <v>255</v>
      </c>
    </row>
    <row r="354" spans="1:2" ht="20.25" customHeight="1" x14ac:dyDescent="0.2">
      <c r="A354" s="42" t="s">
        <v>356</v>
      </c>
      <c r="B354" s="42">
        <v>60</v>
      </c>
    </row>
    <row r="355" spans="1:2" ht="20.25" customHeight="1" x14ac:dyDescent="0.2">
      <c r="A355" s="42" t="s">
        <v>357</v>
      </c>
      <c r="B355" s="42">
        <v>45</v>
      </c>
    </row>
    <row r="356" spans="1:2" ht="20.25" customHeight="1" x14ac:dyDescent="0.2">
      <c r="A356" s="42" t="s">
        <v>358</v>
      </c>
      <c r="B356" s="42">
        <v>200</v>
      </c>
    </row>
    <row r="357" spans="1:2" ht="20.25" customHeight="1" x14ac:dyDescent="0.2">
      <c r="A357" s="42" t="s">
        <v>359</v>
      </c>
      <c r="B357" s="42">
        <v>225</v>
      </c>
    </row>
    <row r="358" spans="1:2" ht="20.25" customHeight="1" x14ac:dyDescent="0.2">
      <c r="A358" s="42" t="s">
        <v>360</v>
      </c>
      <c r="B358" s="42">
        <v>45</v>
      </c>
    </row>
    <row r="359" spans="1:2" ht="20.25" customHeight="1" x14ac:dyDescent="0.2">
      <c r="A359" s="42" t="s">
        <v>361</v>
      </c>
      <c r="B359" s="42">
        <v>190</v>
      </c>
    </row>
    <row r="360" spans="1:2" ht="20.25" customHeight="1" x14ac:dyDescent="0.2">
      <c r="A360" s="42" t="s">
        <v>362</v>
      </c>
      <c r="B360" s="42">
        <v>90</v>
      </c>
    </row>
    <row r="361" spans="1:2" ht="20.25" customHeight="1" x14ac:dyDescent="0.2">
      <c r="A361" s="42" t="s">
        <v>363</v>
      </c>
      <c r="B361" s="42">
        <v>200</v>
      </c>
    </row>
    <row r="362" spans="1:2" ht="20.25" customHeight="1" x14ac:dyDescent="0.2">
      <c r="A362" s="42" t="s">
        <v>364</v>
      </c>
      <c r="B362" s="42">
        <v>45</v>
      </c>
    </row>
    <row r="363" spans="1:2" ht="20.25" customHeight="1" x14ac:dyDescent="0.2">
      <c r="A363" s="42" t="s">
        <v>365</v>
      </c>
      <c r="B363" s="42">
        <v>30</v>
      </c>
    </row>
    <row r="364" spans="1:2" ht="20.25" customHeight="1" x14ac:dyDescent="0.2">
      <c r="A364" s="42" t="s">
        <v>366</v>
      </c>
      <c r="B364" s="42">
        <v>125</v>
      </c>
    </row>
    <row r="365" spans="1:2" ht="20.25" customHeight="1" x14ac:dyDescent="0.2">
      <c r="A365" s="42" t="s">
        <v>367</v>
      </c>
      <c r="B365" s="42">
        <v>190</v>
      </c>
    </row>
    <row r="366" spans="1:2" ht="20.25" customHeight="1" x14ac:dyDescent="0.2">
      <c r="A366" s="42" t="s">
        <v>368</v>
      </c>
      <c r="B366" s="42">
        <v>75</v>
      </c>
    </row>
    <row r="367" spans="1:2" ht="20.25" customHeight="1" x14ac:dyDescent="0.2">
      <c r="A367" s="42" t="s">
        <v>369</v>
      </c>
      <c r="B367" s="42">
        <v>255</v>
      </c>
    </row>
    <row r="368" spans="1:2" ht="20.25" customHeight="1" x14ac:dyDescent="0.2">
      <c r="A368" s="42" t="s">
        <v>370</v>
      </c>
      <c r="B368" s="42">
        <v>120</v>
      </c>
    </row>
    <row r="369" spans="1:2" ht="20.25" customHeight="1" x14ac:dyDescent="0.2">
      <c r="A369" s="42" t="s">
        <v>371</v>
      </c>
      <c r="B369" s="42">
        <v>45</v>
      </c>
    </row>
    <row r="370" spans="1:2" ht="20.25" customHeight="1" x14ac:dyDescent="0.2">
      <c r="A370" s="42" t="s">
        <v>372</v>
      </c>
      <c r="B370" s="42">
        <v>255</v>
      </c>
    </row>
    <row r="371" spans="1:2" ht="20.25" customHeight="1" x14ac:dyDescent="0.2">
      <c r="A371" s="42" t="s">
        <v>373</v>
      </c>
      <c r="B371" s="42">
        <v>60</v>
      </c>
    </row>
    <row r="372" spans="1:2" ht="20.25" customHeight="1" x14ac:dyDescent="0.2">
      <c r="A372" s="42" t="s">
        <v>374</v>
      </c>
      <c r="B372" s="42">
        <v>60</v>
      </c>
    </row>
    <row r="373" spans="1:2" ht="20.25" customHeight="1" x14ac:dyDescent="0.2">
      <c r="A373" s="42" t="s">
        <v>375</v>
      </c>
      <c r="B373" s="42">
        <v>25</v>
      </c>
    </row>
    <row r="374" spans="1:2" ht="20.25" customHeight="1" x14ac:dyDescent="0.2">
      <c r="A374" s="42" t="s">
        <v>376</v>
      </c>
      <c r="B374" s="42">
        <v>225</v>
      </c>
    </row>
    <row r="375" spans="1:2" ht="20.25" customHeight="1" x14ac:dyDescent="0.2">
      <c r="A375" s="42" t="s">
        <v>377</v>
      </c>
      <c r="B375" s="42">
        <v>45</v>
      </c>
    </row>
    <row r="376" spans="1:2" ht="20.25" customHeight="1" x14ac:dyDescent="0.2">
      <c r="A376" s="42" t="s">
        <v>378</v>
      </c>
      <c r="B376" s="42">
        <v>45</v>
      </c>
    </row>
    <row r="377" spans="1:2" ht="20.25" customHeight="1" x14ac:dyDescent="0.2">
      <c r="A377" s="42" t="s">
        <v>379</v>
      </c>
      <c r="B377" s="42">
        <v>45</v>
      </c>
    </row>
    <row r="378" spans="1:2" ht="20.25" customHeight="1" x14ac:dyDescent="0.2">
      <c r="A378" s="42" t="s">
        <v>380</v>
      </c>
      <c r="B378" s="42">
        <v>3</v>
      </c>
    </row>
    <row r="379" spans="1:2" ht="20.25" customHeight="1" x14ac:dyDescent="0.2">
      <c r="A379" s="42" t="s">
        <v>381</v>
      </c>
      <c r="B379" s="42">
        <v>3</v>
      </c>
    </row>
    <row r="380" spans="1:2" ht="20.25" customHeight="1" x14ac:dyDescent="0.2">
      <c r="A380" s="42" t="s">
        <v>382</v>
      </c>
      <c r="B380" s="42">
        <v>3</v>
      </c>
    </row>
    <row r="381" spans="1:2" ht="20.25" customHeight="1" x14ac:dyDescent="0.2">
      <c r="A381" s="42" t="s">
        <v>383</v>
      </c>
      <c r="B381" s="42">
        <v>3</v>
      </c>
    </row>
    <row r="382" spans="1:2" ht="20.25" customHeight="1" x14ac:dyDescent="0.2">
      <c r="A382" s="42" t="s">
        <v>384</v>
      </c>
      <c r="B382" s="42">
        <v>3</v>
      </c>
    </row>
    <row r="383" spans="1:2" ht="20.25" customHeight="1" x14ac:dyDescent="0.2">
      <c r="A383" s="42" t="s">
        <v>385</v>
      </c>
      <c r="B383" s="42">
        <v>3</v>
      </c>
    </row>
    <row r="384" spans="1:2" ht="20.25" customHeight="1" x14ac:dyDescent="0.2">
      <c r="A384" s="42" t="s">
        <v>386</v>
      </c>
      <c r="B384" s="42">
        <v>3</v>
      </c>
    </row>
    <row r="385" spans="1:2" ht="20.25" customHeight="1" x14ac:dyDescent="0.2">
      <c r="A385" s="42" t="s">
        <v>387</v>
      </c>
      <c r="B385" s="42">
        <v>3</v>
      </c>
    </row>
    <row r="386" spans="1:2" ht="20.25" customHeight="1" x14ac:dyDescent="0.2">
      <c r="A386" s="42" t="s">
        <v>388</v>
      </c>
      <c r="B386" s="42">
        <v>3</v>
      </c>
    </row>
    <row r="387" spans="1:2" ht="20.25" customHeight="1" x14ac:dyDescent="0.2">
      <c r="A387" s="42" t="s">
        <v>389</v>
      </c>
      <c r="B387" s="42">
        <v>3</v>
      </c>
    </row>
    <row r="388" spans="1:2" ht="20.25" customHeight="1" x14ac:dyDescent="0.2">
      <c r="A388" s="42" t="s">
        <v>390</v>
      </c>
      <c r="B388" s="42">
        <v>45</v>
      </c>
    </row>
    <row r="389" spans="1:2" ht="20.25" customHeight="1" x14ac:dyDescent="0.2">
      <c r="A389" s="42" t="s">
        <v>391</v>
      </c>
      <c r="B389" s="42">
        <v>3</v>
      </c>
    </row>
    <row r="390" spans="1:2" ht="20.25" customHeight="1" x14ac:dyDescent="0.2">
      <c r="A390" s="42" t="s">
        <v>392</v>
      </c>
      <c r="B390" s="42">
        <v>3</v>
      </c>
    </row>
    <row r="391" spans="1:2" ht="20.25" customHeight="1" x14ac:dyDescent="0.2">
      <c r="A391" s="42" t="s">
        <v>393</v>
      </c>
    </row>
    <row r="392" spans="1:2" ht="20.25" customHeight="1" x14ac:dyDescent="0.2">
      <c r="A392" s="42" t="s">
        <v>4</v>
      </c>
    </row>
    <row r="393" spans="1:2" ht="20.25" customHeight="1" x14ac:dyDescent="0.2">
      <c r="A393" s="42" t="s">
        <v>394</v>
      </c>
      <c r="B393" s="42">
        <v>45</v>
      </c>
    </row>
    <row r="394" spans="1:2" ht="20.25" customHeight="1" x14ac:dyDescent="0.2">
      <c r="A394" s="42" t="s">
        <v>395</v>
      </c>
      <c r="B394" s="42">
        <v>45</v>
      </c>
    </row>
    <row r="395" spans="1:2" ht="20.25" customHeight="1" x14ac:dyDescent="0.2">
      <c r="A395" s="42" t="s">
        <v>396</v>
      </c>
      <c r="B395" s="42">
        <v>45</v>
      </c>
    </row>
    <row r="396" spans="1:2" ht="20.25" customHeight="1" x14ac:dyDescent="0.2">
      <c r="A396" s="42" t="s">
        <v>397</v>
      </c>
      <c r="B396" s="42">
        <v>45</v>
      </c>
    </row>
    <row r="397" spans="1:2" ht="20.25" customHeight="1" x14ac:dyDescent="0.2">
      <c r="A397" s="42" t="s">
        <v>398</v>
      </c>
      <c r="B397" s="42">
        <v>45</v>
      </c>
    </row>
    <row r="398" spans="1:2" ht="20.25" customHeight="1" x14ac:dyDescent="0.2">
      <c r="A398" s="42" t="s">
        <v>399</v>
      </c>
      <c r="B398" s="42">
        <v>45</v>
      </c>
    </row>
    <row r="399" spans="1:2" ht="20.25" customHeight="1" x14ac:dyDescent="0.2">
      <c r="A399" s="42" t="s">
        <v>400</v>
      </c>
      <c r="B399" s="42">
        <v>45</v>
      </c>
    </row>
    <row r="400" spans="1:2" ht="20.25" customHeight="1" x14ac:dyDescent="0.2">
      <c r="A400" s="42" t="s">
        <v>401</v>
      </c>
      <c r="B400" s="42">
        <v>45</v>
      </c>
    </row>
    <row r="401" spans="1:2" ht="20.25" customHeight="1" x14ac:dyDescent="0.2">
      <c r="A401" s="42" t="s">
        <v>402</v>
      </c>
      <c r="B401" s="42">
        <v>45</v>
      </c>
    </row>
    <row r="402" spans="1:2" ht="20.25" customHeight="1" x14ac:dyDescent="0.2">
      <c r="A402" s="42" t="s">
        <v>403</v>
      </c>
      <c r="B402" s="42">
        <v>255</v>
      </c>
    </row>
    <row r="403" spans="1:2" ht="20.25" customHeight="1" x14ac:dyDescent="0.2">
      <c r="A403" s="42" t="s">
        <v>404</v>
      </c>
      <c r="B403" s="42">
        <v>120</v>
      </c>
    </row>
    <row r="404" spans="1:2" ht="20.25" customHeight="1" x14ac:dyDescent="0.2">
      <c r="A404" s="42" t="s">
        <v>405</v>
      </c>
      <c r="B404" s="42">
        <v>45</v>
      </c>
    </row>
    <row r="405" spans="1:2" ht="20.25" customHeight="1" x14ac:dyDescent="0.2">
      <c r="A405" s="42" t="s">
        <v>406</v>
      </c>
      <c r="B405" s="42">
        <v>255</v>
      </c>
    </row>
    <row r="406" spans="1:2" ht="20.25" customHeight="1" x14ac:dyDescent="0.2">
      <c r="A406" s="42" t="s">
        <v>407</v>
      </c>
      <c r="B406" s="42">
        <v>127</v>
      </c>
    </row>
    <row r="407" spans="1:2" ht="20.25" customHeight="1" x14ac:dyDescent="0.2">
      <c r="A407" s="42" t="s">
        <v>408</v>
      </c>
      <c r="B407" s="42">
        <v>255</v>
      </c>
    </row>
    <row r="408" spans="1:2" ht="20.25" customHeight="1" x14ac:dyDescent="0.2">
      <c r="A408" s="42" t="s">
        <v>409</v>
      </c>
      <c r="B408" s="42">
        <v>45</v>
      </c>
    </row>
    <row r="409" spans="1:2" ht="20.25" customHeight="1" x14ac:dyDescent="0.2">
      <c r="A409" s="42" t="s">
        <v>410</v>
      </c>
      <c r="B409" s="42">
        <v>235</v>
      </c>
    </row>
    <row r="410" spans="1:2" ht="20.25" customHeight="1" x14ac:dyDescent="0.2">
      <c r="A410" s="42" t="s">
        <v>411</v>
      </c>
      <c r="B410" s="42">
        <v>120</v>
      </c>
    </row>
    <row r="411" spans="1:2" ht="20.25" customHeight="1" x14ac:dyDescent="0.2">
      <c r="A411" s="42" t="s">
        <v>412</v>
      </c>
      <c r="B411" s="42">
        <v>45</v>
      </c>
    </row>
    <row r="412" spans="1:2" ht="20.25" customHeight="1" x14ac:dyDescent="0.2">
      <c r="A412" s="42" t="s">
        <v>413</v>
      </c>
      <c r="B412" s="42">
        <v>255</v>
      </c>
    </row>
    <row r="413" spans="1:2" ht="20.25" customHeight="1" x14ac:dyDescent="0.2">
      <c r="A413" s="42" t="s">
        <v>414</v>
      </c>
      <c r="B413" s="42">
        <v>75</v>
      </c>
    </row>
    <row r="414" spans="1:2" ht="20.25" customHeight="1" x14ac:dyDescent="0.2">
      <c r="A414" s="42" t="s">
        <v>415</v>
      </c>
      <c r="B414" s="42">
        <v>45</v>
      </c>
    </row>
    <row r="415" spans="1:2" ht="20.25" customHeight="1" x14ac:dyDescent="0.2">
      <c r="A415" s="42" t="s">
        <v>416</v>
      </c>
      <c r="B415" s="42">
        <v>45</v>
      </c>
    </row>
    <row r="416" spans="1:2" ht="20.25" customHeight="1" x14ac:dyDescent="0.2">
      <c r="A416" s="42" t="s">
        <v>417</v>
      </c>
      <c r="B416" s="42">
        <v>45</v>
      </c>
    </row>
    <row r="417" spans="1:2" ht="20.25" customHeight="1" x14ac:dyDescent="0.2">
      <c r="A417" s="42" t="s">
        <v>418</v>
      </c>
      <c r="B417" s="42">
        <v>45</v>
      </c>
    </row>
    <row r="418" spans="1:2" ht="20.25" customHeight="1" x14ac:dyDescent="0.2">
      <c r="A418" s="42" t="s">
        <v>419</v>
      </c>
      <c r="B418" s="42">
        <v>120</v>
      </c>
    </row>
    <row r="419" spans="1:2" ht="20.25" customHeight="1" x14ac:dyDescent="0.2">
      <c r="A419" s="42" t="s">
        <v>420</v>
      </c>
      <c r="B419" s="42">
        <v>45</v>
      </c>
    </row>
    <row r="420" spans="1:2" ht="20.25" customHeight="1" x14ac:dyDescent="0.2">
      <c r="A420" s="42" t="s">
        <v>421</v>
      </c>
      <c r="B420" s="42">
        <v>45</v>
      </c>
    </row>
    <row r="421" spans="1:2" ht="20.25" customHeight="1" x14ac:dyDescent="0.2">
      <c r="A421" s="42" t="s">
        <v>422</v>
      </c>
      <c r="B421" s="42">
        <v>120</v>
      </c>
    </row>
    <row r="422" spans="1:2" ht="20.25" customHeight="1" x14ac:dyDescent="0.2">
      <c r="A422" s="42" t="s">
        <v>423</v>
      </c>
      <c r="B422" s="42">
        <v>45</v>
      </c>
    </row>
    <row r="423" spans="1:2" ht="20.25" customHeight="1" x14ac:dyDescent="0.2">
      <c r="A423" s="42" t="s">
        <v>424</v>
      </c>
      <c r="B423" s="42">
        <v>200</v>
      </c>
    </row>
    <row r="424" spans="1:2" ht="20.25" customHeight="1" x14ac:dyDescent="0.2">
      <c r="A424" s="42" t="s">
        <v>425</v>
      </c>
      <c r="B424" s="42">
        <v>190</v>
      </c>
    </row>
    <row r="425" spans="1:2" ht="20.25" customHeight="1" x14ac:dyDescent="0.2">
      <c r="A425" s="42" t="s">
        <v>426</v>
      </c>
      <c r="B425" s="42">
        <v>75</v>
      </c>
    </row>
    <row r="426" spans="1:2" ht="20.25" customHeight="1" x14ac:dyDescent="0.2">
      <c r="A426" s="42" t="s">
        <v>427</v>
      </c>
      <c r="B426" s="42">
        <v>190</v>
      </c>
    </row>
    <row r="427" spans="1:2" ht="20.25" customHeight="1" x14ac:dyDescent="0.2">
      <c r="A427" s="42" t="s">
        <v>428</v>
      </c>
      <c r="B427" s="42">
        <v>75</v>
      </c>
    </row>
    <row r="428" spans="1:2" ht="20.25" customHeight="1" x14ac:dyDescent="0.2">
      <c r="A428" s="42" t="s">
        <v>429</v>
      </c>
      <c r="B428" s="42">
        <v>190</v>
      </c>
    </row>
    <row r="429" spans="1:2" ht="20.25" customHeight="1" x14ac:dyDescent="0.2">
      <c r="A429" s="42" t="s">
        <v>430</v>
      </c>
      <c r="B429" s="42">
        <v>75</v>
      </c>
    </row>
    <row r="430" spans="1:2" ht="20.25" customHeight="1" x14ac:dyDescent="0.2">
      <c r="A430" s="42" t="s">
        <v>431</v>
      </c>
      <c r="B430" s="42">
        <v>45</v>
      </c>
    </row>
    <row r="431" spans="1:2" ht="20.25" customHeight="1" x14ac:dyDescent="0.2">
      <c r="A431" s="42" t="s">
        <v>432</v>
      </c>
      <c r="B431" s="42">
        <v>125</v>
      </c>
    </row>
    <row r="432" spans="1:2" ht="20.25" customHeight="1" x14ac:dyDescent="0.2">
      <c r="A432" s="42" t="s">
        <v>433</v>
      </c>
      <c r="B432" s="42">
        <v>60</v>
      </c>
    </row>
    <row r="433" spans="1:2" ht="20.25" customHeight="1" x14ac:dyDescent="0.2">
      <c r="A433" s="42" t="s">
        <v>434</v>
      </c>
      <c r="B433" s="42">
        <v>190</v>
      </c>
    </row>
    <row r="434" spans="1:2" ht="20.25" customHeight="1" x14ac:dyDescent="0.2">
      <c r="A434" s="42" t="s">
        <v>435</v>
      </c>
      <c r="B434" s="42">
        <v>60</v>
      </c>
    </row>
    <row r="435" spans="1:2" ht="20.25" customHeight="1" x14ac:dyDescent="0.2">
      <c r="A435" s="42" t="s">
        <v>436</v>
      </c>
      <c r="B435" s="42">
        <v>45</v>
      </c>
    </row>
    <row r="436" spans="1:2" ht="20.25" customHeight="1" x14ac:dyDescent="0.2">
      <c r="A436" s="42" t="s">
        <v>437</v>
      </c>
      <c r="B436" s="42">
        <v>30</v>
      </c>
    </row>
    <row r="437" spans="1:2" ht="20.25" customHeight="1" x14ac:dyDescent="0.2">
      <c r="A437" s="42" t="s">
        <v>438</v>
      </c>
      <c r="B437" s="42">
        <v>190</v>
      </c>
    </row>
    <row r="438" spans="1:2" ht="20.25" customHeight="1" x14ac:dyDescent="0.2">
      <c r="A438" s="42" t="s">
        <v>439</v>
      </c>
      <c r="B438" s="42">
        <v>75</v>
      </c>
    </row>
    <row r="439" spans="1:2" ht="20.25" customHeight="1" x14ac:dyDescent="0.2">
      <c r="A439" s="42" t="s">
        <v>440</v>
      </c>
      <c r="B439" s="42">
        <v>120</v>
      </c>
    </row>
    <row r="440" spans="1:2" ht="20.25" customHeight="1" x14ac:dyDescent="0.2">
      <c r="A440" s="42" t="s">
        <v>441</v>
      </c>
      <c r="B440" s="42">
        <v>225</v>
      </c>
    </row>
    <row r="441" spans="1:2" ht="20.25" customHeight="1" x14ac:dyDescent="0.2">
      <c r="A441" s="42" t="s">
        <v>442</v>
      </c>
      <c r="B441" s="42">
        <v>60</v>
      </c>
    </row>
    <row r="442" spans="1:2" ht="20.25" customHeight="1" x14ac:dyDescent="0.2">
      <c r="A442" s="42" t="s">
        <v>443</v>
      </c>
      <c r="B442" s="42">
        <v>255</v>
      </c>
    </row>
    <row r="443" spans="1:2" ht="20.25" customHeight="1" x14ac:dyDescent="0.2">
      <c r="A443" s="42" t="s">
        <v>444</v>
      </c>
      <c r="B443" s="42">
        <v>90</v>
      </c>
    </row>
    <row r="444" spans="1:2" ht="20.25" customHeight="1" x14ac:dyDescent="0.2">
      <c r="A444" s="42" t="s">
        <v>445</v>
      </c>
      <c r="B444" s="42">
        <v>255</v>
      </c>
    </row>
    <row r="445" spans="1:2" ht="20.25" customHeight="1" x14ac:dyDescent="0.2">
      <c r="A445" s="42" t="s">
        <v>446</v>
      </c>
      <c r="B445" s="42">
        <v>145</v>
      </c>
    </row>
    <row r="446" spans="1:2" ht="20.25" customHeight="1" x14ac:dyDescent="0.2">
      <c r="A446" s="42" t="s">
        <v>447</v>
      </c>
      <c r="B446" s="42">
        <v>130</v>
      </c>
    </row>
    <row r="447" spans="1:2" ht="20.25" customHeight="1" x14ac:dyDescent="0.2">
      <c r="A447" s="42" t="s">
        <v>448</v>
      </c>
      <c r="B447" s="42">
        <v>30</v>
      </c>
    </row>
    <row r="448" spans="1:2" ht="20.25" customHeight="1" x14ac:dyDescent="0.2">
      <c r="A448" s="42" t="s">
        <v>449</v>
      </c>
      <c r="B448" s="42">
        <v>100</v>
      </c>
    </row>
    <row r="449" spans="1:2" ht="20.25" customHeight="1" x14ac:dyDescent="0.2">
      <c r="A449" s="42" t="s">
        <v>450</v>
      </c>
      <c r="B449" s="42">
        <v>45</v>
      </c>
    </row>
    <row r="450" spans="1:2" ht="20.25" customHeight="1" x14ac:dyDescent="0.2">
      <c r="A450" s="42" t="s">
        <v>451</v>
      </c>
      <c r="B450" s="42">
        <v>45</v>
      </c>
    </row>
    <row r="451" spans="1:2" ht="20.25" customHeight="1" x14ac:dyDescent="0.2">
      <c r="A451" s="42" t="s">
        <v>452</v>
      </c>
      <c r="B451" s="42">
        <v>45</v>
      </c>
    </row>
    <row r="452" spans="1:2" ht="20.25" customHeight="1" x14ac:dyDescent="0.2">
      <c r="A452" s="42" t="s">
        <v>453</v>
      </c>
      <c r="B452" s="42">
        <v>50</v>
      </c>
    </row>
    <row r="453" spans="1:2" ht="20.25" customHeight="1" x14ac:dyDescent="0.2">
      <c r="A453" s="42" t="s">
        <v>454</v>
      </c>
      <c r="B453" s="42">
        <v>75</v>
      </c>
    </row>
    <row r="454" spans="1:2" ht="20.25" customHeight="1" x14ac:dyDescent="0.2">
      <c r="A454" s="42" t="s">
        <v>455</v>
      </c>
      <c r="B454" s="42">
        <v>45</v>
      </c>
    </row>
    <row r="455" spans="1:2" ht="20.25" customHeight="1" x14ac:dyDescent="0.2">
      <c r="A455" s="42" t="s">
        <v>456</v>
      </c>
      <c r="B455" s="42">
        <v>140</v>
      </c>
    </row>
    <row r="456" spans="1:2" ht="20.25" customHeight="1" x14ac:dyDescent="0.2">
      <c r="A456" s="42" t="s">
        <v>457</v>
      </c>
      <c r="B456" s="42">
        <v>60</v>
      </c>
    </row>
    <row r="457" spans="1:2" ht="20.25" customHeight="1" x14ac:dyDescent="0.2">
      <c r="A457" s="42" t="s">
        <v>458</v>
      </c>
      <c r="B457" s="42">
        <v>120</v>
      </c>
    </row>
    <row r="458" spans="1:2" ht="20.25" customHeight="1" x14ac:dyDescent="0.2">
      <c r="A458" s="42" t="s">
        <v>459</v>
      </c>
      <c r="B458" s="42">
        <v>45</v>
      </c>
    </row>
    <row r="459" spans="1:2" ht="20.25" customHeight="1" x14ac:dyDescent="0.2">
      <c r="A459" s="42" t="s">
        <v>460</v>
      </c>
      <c r="B459" s="42">
        <v>140</v>
      </c>
    </row>
    <row r="460" spans="1:2" ht="20.25" customHeight="1" x14ac:dyDescent="0.2">
      <c r="A460" s="42" t="s">
        <v>461</v>
      </c>
      <c r="B460" s="42">
        <v>75</v>
      </c>
    </row>
    <row r="461" spans="1:2" ht="20.25" customHeight="1" x14ac:dyDescent="0.2">
      <c r="A461" s="42" t="s">
        <v>462</v>
      </c>
      <c r="B461" s="42">
        <v>200</v>
      </c>
    </row>
    <row r="462" spans="1:2" ht="20.25" customHeight="1" x14ac:dyDescent="0.2">
      <c r="A462" s="42" t="s">
        <v>463</v>
      </c>
      <c r="B462" s="42">
        <v>190</v>
      </c>
    </row>
    <row r="463" spans="1:2" ht="20.25" customHeight="1" x14ac:dyDescent="0.2">
      <c r="A463" s="42" t="s">
        <v>464</v>
      </c>
      <c r="B463" s="42">
        <v>75</v>
      </c>
    </row>
    <row r="464" spans="1:2" ht="20.25" customHeight="1" x14ac:dyDescent="0.2">
      <c r="A464" s="42" t="s">
        <v>465</v>
      </c>
      <c r="B464" s="42">
        <v>25</v>
      </c>
    </row>
    <row r="465" spans="1:2" ht="20.25" customHeight="1" x14ac:dyDescent="0.2">
      <c r="A465" s="42" t="s">
        <v>466</v>
      </c>
      <c r="B465" s="42">
        <v>120</v>
      </c>
    </row>
    <row r="466" spans="1:2" ht="20.25" customHeight="1" x14ac:dyDescent="0.2">
      <c r="A466" s="42" t="s">
        <v>467</v>
      </c>
      <c r="B466" s="42">
        <v>60</v>
      </c>
    </row>
    <row r="467" spans="1:2" ht="20.25" customHeight="1" x14ac:dyDescent="0.2">
      <c r="A467" s="42" t="s">
        <v>468</v>
      </c>
      <c r="B467" s="42">
        <v>45</v>
      </c>
    </row>
    <row r="468" spans="1:2" ht="20.25" customHeight="1" x14ac:dyDescent="0.2">
      <c r="A468" s="42" t="s">
        <v>469</v>
      </c>
      <c r="B468" s="42">
        <v>30</v>
      </c>
    </row>
    <row r="469" spans="1:2" ht="20.25" customHeight="1" x14ac:dyDescent="0.2">
      <c r="A469" s="42" t="s">
        <v>470</v>
      </c>
      <c r="B469" s="42">
        <v>30</v>
      </c>
    </row>
    <row r="470" spans="1:2" ht="20.25" customHeight="1" x14ac:dyDescent="0.2">
      <c r="A470" s="42" t="s">
        <v>471</v>
      </c>
      <c r="B470" s="42">
        <v>30</v>
      </c>
    </row>
    <row r="471" spans="1:2" ht="20.25" customHeight="1" x14ac:dyDescent="0.2">
      <c r="A471" s="42" t="s">
        <v>472</v>
      </c>
      <c r="B471" s="42">
        <v>30</v>
      </c>
    </row>
    <row r="472" spans="1:2" ht="20.25" customHeight="1" x14ac:dyDescent="0.2">
      <c r="A472" s="42" t="s">
        <v>473</v>
      </c>
      <c r="B472" s="42">
        <v>30</v>
      </c>
    </row>
    <row r="473" spans="1:2" ht="20.25" customHeight="1" x14ac:dyDescent="0.2">
      <c r="A473" s="42" t="s">
        <v>474</v>
      </c>
      <c r="B473" s="42">
        <v>30</v>
      </c>
    </row>
    <row r="474" spans="1:2" ht="20.25" customHeight="1" x14ac:dyDescent="0.2">
      <c r="A474" s="42" t="s">
        <v>475</v>
      </c>
      <c r="B474" s="42">
        <v>30</v>
      </c>
    </row>
    <row r="475" spans="1:2" ht="20.25" customHeight="1" x14ac:dyDescent="0.2">
      <c r="A475" s="42" t="s">
        <v>476</v>
      </c>
      <c r="B475" s="42">
        <v>30</v>
      </c>
    </row>
    <row r="476" spans="1:2" ht="20.25" customHeight="1" x14ac:dyDescent="0.2">
      <c r="A476" s="42" t="s">
        <v>477</v>
      </c>
      <c r="B476" s="42">
        <v>45</v>
      </c>
    </row>
    <row r="477" spans="1:2" ht="20.25" customHeight="1" x14ac:dyDescent="0.2">
      <c r="A477" s="42" t="s">
        <v>478</v>
      </c>
      <c r="B477" s="42">
        <v>45</v>
      </c>
    </row>
    <row r="478" spans="1:2" ht="20.25" customHeight="1" x14ac:dyDescent="0.2">
      <c r="A478" s="42" t="s">
        <v>479</v>
      </c>
      <c r="B478" s="42">
        <v>30</v>
      </c>
    </row>
    <row r="479" spans="1:2" ht="20.25" customHeight="1" x14ac:dyDescent="0.2">
      <c r="A479" s="42" t="s">
        <v>480</v>
      </c>
      <c r="B479" s="42">
        <v>50</v>
      </c>
    </row>
    <row r="480" spans="1:2" ht="20.25" customHeight="1" x14ac:dyDescent="0.2">
      <c r="A480" s="42" t="s">
        <v>481</v>
      </c>
      <c r="B480" s="42">
        <v>30</v>
      </c>
    </row>
    <row r="481" spans="1:2" ht="20.25" customHeight="1" x14ac:dyDescent="0.2">
      <c r="A481" s="42" t="s">
        <v>482</v>
      </c>
      <c r="B481" s="42">
        <v>45</v>
      </c>
    </row>
    <row r="482" spans="1:2" ht="20.25" customHeight="1" x14ac:dyDescent="0.2">
      <c r="A482" s="42" t="s">
        <v>483</v>
      </c>
      <c r="B482" s="42">
        <v>60</v>
      </c>
    </row>
    <row r="483" spans="1:2" ht="20.25" customHeight="1" x14ac:dyDescent="0.2">
      <c r="A483" s="42" t="s">
        <v>484</v>
      </c>
      <c r="B483" s="42">
        <v>45</v>
      </c>
    </row>
    <row r="484" spans="1:2" ht="20.25" customHeight="1" x14ac:dyDescent="0.2">
      <c r="A484" s="42" t="s">
        <v>485</v>
      </c>
      <c r="B484" s="42">
        <v>75</v>
      </c>
    </row>
    <row r="485" spans="1:2" ht="20.25" customHeight="1" x14ac:dyDescent="0.2">
      <c r="A485" s="42" t="s">
        <v>486</v>
      </c>
      <c r="B485" s="42">
        <v>45</v>
      </c>
    </row>
    <row r="486" spans="1:2" ht="20.25" customHeight="1" x14ac:dyDescent="0.2">
      <c r="A486" s="42" t="s">
        <v>487</v>
      </c>
      <c r="B486" s="42">
        <v>3</v>
      </c>
    </row>
    <row r="487" spans="1:2" ht="20.25" customHeight="1" x14ac:dyDescent="0.2">
      <c r="A487" s="42" t="s">
        <v>488</v>
      </c>
      <c r="B487" s="42">
        <v>3</v>
      </c>
    </row>
    <row r="488" spans="1:2" ht="20.25" customHeight="1" x14ac:dyDescent="0.2">
      <c r="A488" s="42" t="s">
        <v>489</v>
      </c>
      <c r="B488" s="42">
        <v>3</v>
      </c>
    </row>
    <row r="489" spans="1:2" ht="20.25" customHeight="1" x14ac:dyDescent="0.2">
      <c r="A489" s="42" t="s">
        <v>490</v>
      </c>
      <c r="B489" s="42">
        <v>3</v>
      </c>
    </row>
    <row r="490" spans="1:2" ht="20.25" customHeight="1" x14ac:dyDescent="0.2">
      <c r="A490" s="42" t="s">
        <v>491</v>
      </c>
      <c r="B490" s="42">
        <v>3</v>
      </c>
    </row>
    <row r="491" spans="1:2" ht="20.25" customHeight="1" x14ac:dyDescent="0.2">
      <c r="A491" s="42" t="s">
        <v>492</v>
      </c>
      <c r="B491" s="42">
        <v>3</v>
      </c>
    </row>
    <row r="492" spans="1:2" ht="20.25" customHeight="1" x14ac:dyDescent="0.2">
      <c r="A492" s="42" t="s">
        <v>493</v>
      </c>
      <c r="B492" s="42">
        <v>3</v>
      </c>
    </row>
    <row r="493" spans="1:2" ht="20.25" customHeight="1" x14ac:dyDescent="0.2">
      <c r="A493" s="42" t="s">
        <v>494</v>
      </c>
      <c r="B493" s="42">
        <v>3</v>
      </c>
    </row>
    <row r="494" spans="1:2" ht="20.25" customHeight="1" x14ac:dyDescent="0.2">
      <c r="A494" s="42" t="s">
        <v>495</v>
      </c>
      <c r="B494" s="42">
        <v>3</v>
      </c>
    </row>
    <row r="495" spans="1:2" ht="20.25" customHeight="1" x14ac:dyDescent="0.2">
      <c r="A495" s="42" t="s">
        <v>496</v>
      </c>
      <c r="B495" s="42">
        <v>30</v>
      </c>
    </row>
    <row r="496" spans="1:2" ht="20.25" customHeight="1" x14ac:dyDescent="0.2">
      <c r="A496" s="42" t="s">
        <v>497</v>
      </c>
      <c r="B496" s="42">
        <v>3</v>
      </c>
    </row>
    <row r="497" spans="1:2" ht="20.25" customHeight="1" x14ac:dyDescent="0.2">
      <c r="A497" s="42" t="s">
        <v>498</v>
      </c>
      <c r="B497" s="42">
        <v>3</v>
      </c>
    </row>
    <row r="498" spans="1:2" ht="20.25" customHeight="1" x14ac:dyDescent="0.2">
      <c r="A498" s="42" t="s">
        <v>499</v>
      </c>
      <c r="B498" s="42">
        <v>45</v>
      </c>
    </row>
    <row r="499" spans="1:2" ht="20.25" customHeight="1" x14ac:dyDescent="0.2">
      <c r="A499" s="42" t="s">
        <v>500</v>
      </c>
      <c r="B499" s="42">
        <v>3</v>
      </c>
    </row>
    <row r="500" spans="1:2" ht="20.25" customHeight="1" x14ac:dyDescent="0.2">
      <c r="A500" s="42" t="s">
        <v>501</v>
      </c>
    </row>
    <row r="501" spans="1:2" ht="20.25" customHeight="1" x14ac:dyDescent="0.2">
      <c r="A501" s="42" t="s">
        <v>4</v>
      </c>
    </row>
    <row r="502" spans="1:2" ht="20.25" customHeight="1" x14ac:dyDescent="0.2">
      <c r="A502" s="42" t="s">
        <v>502</v>
      </c>
      <c r="B502" s="42">
        <v>3</v>
      </c>
    </row>
    <row r="503" spans="1:2" ht="20.25" customHeight="1" x14ac:dyDescent="0.2">
      <c r="A503" s="42" t="s">
        <v>503</v>
      </c>
      <c r="B503" s="42">
        <v>45</v>
      </c>
    </row>
    <row r="504" spans="1:2" ht="20.25" customHeight="1" x14ac:dyDescent="0.2">
      <c r="A504" s="42" t="s">
        <v>504</v>
      </c>
      <c r="B504" s="42">
        <v>45</v>
      </c>
    </row>
    <row r="505" spans="1:2" ht="20.25" customHeight="1" x14ac:dyDescent="0.2">
      <c r="A505" s="42" t="s">
        <v>505</v>
      </c>
      <c r="B505" s="42">
        <v>45</v>
      </c>
    </row>
    <row r="506" spans="1:2" ht="20.25" customHeight="1" x14ac:dyDescent="0.2">
      <c r="A506" s="42" t="s">
        <v>506</v>
      </c>
      <c r="B506" s="42">
        <v>45</v>
      </c>
    </row>
    <row r="507" spans="1:2" ht="20.25" customHeight="1" x14ac:dyDescent="0.2">
      <c r="A507" s="42" t="s">
        <v>507</v>
      </c>
      <c r="B507" s="42">
        <v>45</v>
      </c>
    </row>
    <row r="508" spans="1:2" ht="20.25" customHeight="1" x14ac:dyDescent="0.2">
      <c r="A508" s="42" t="s">
        <v>508</v>
      </c>
      <c r="B508" s="42">
        <v>45</v>
      </c>
    </row>
    <row r="509" spans="1:2" ht="20.25" customHeight="1" x14ac:dyDescent="0.2">
      <c r="A509" s="42" t="s">
        <v>509</v>
      </c>
      <c r="B509" s="42">
        <v>45</v>
      </c>
    </row>
    <row r="510" spans="1:2" ht="20.25" customHeight="1" x14ac:dyDescent="0.2">
      <c r="A510" s="42" t="s">
        <v>510</v>
      </c>
      <c r="B510" s="42">
        <v>45</v>
      </c>
    </row>
    <row r="511" spans="1:2" ht="20.25" customHeight="1" x14ac:dyDescent="0.2">
      <c r="A511" s="42" t="s">
        <v>511</v>
      </c>
      <c r="B511" s="42">
        <v>45</v>
      </c>
    </row>
    <row r="512" spans="1:2" ht="20.25" customHeight="1" x14ac:dyDescent="0.2">
      <c r="A512" s="42" t="s">
        <v>512</v>
      </c>
      <c r="B512" s="42">
        <v>255</v>
      </c>
    </row>
    <row r="513" spans="1:2" ht="20.25" customHeight="1" x14ac:dyDescent="0.2">
      <c r="A513" s="42" t="s">
        <v>513</v>
      </c>
      <c r="B513" s="42">
        <v>255</v>
      </c>
    </row>
    <row r="514" spans="1:2" ht="20.25" customHeight="1" x14ac:dyDescent="0.2">
      <c r="A514" s="42" t="s">
        <v>514</v>
      </c>
      <c r="B514" s="42">
        <v>255</v>
      </c>
    </row>
    <row r="515" spans="1:2" ht="20.25" customHeight="1" x14ac:dyDescent="0.2">
      <c r="A515" s="42" t="s">
        <v>515</v>
      </c>
      <c r="B515" s="42">
        <v>120</v>
      </c>
    </row>
    <row r="516" spans="1:2" ht="20.25" customHeight="1" x14ac:dyDescent="0.2">
      <c r="A516" s="42" t="s">
        <v>516</v>
      </c>
      <c r="B516" s="42">
        <v>45</v>
      </c>
    </row>
    <row r="517" spans="1:2" ht="20.25" customHeight="1" x14ac:dyDescent="0.2">
      <c r="A517" s="42" t="s">
        <v>517</v>
      </c>
      <c r="B517" s="42">
        <v>255</v>
      </c>
    </row>
    <row r="518" spans="1:2" ht="20.25" customHeight="1" x14ac:dyDescent="0.2">
      <c r="A518" s="42" t="s">
        <v>518</v>
      </c>
      <c r="B518" s="42">
        <v>90</v>
      </c>
    </row>
    <row r="519" spans="1:2" ht="20.25" customHeight="1" x14ac:dyDescent="0.2">
      <c r="A519" s="42" t="s">
        <v>519</v>
      </c>
      <c r="B519" s="42">
        <v>190</v>
      </c>
    </row>
    <row r="520" spans="1:2" ht="20.25" customHeight="1" x14ac:dyDescent="0.2">
      <c r="A520" s="42" t="s">
        <v>520</v>
      </c>
      <c r="B520" s="42">
        <v>75</v>
      </c>
    </row>
    <row r="521" spans="1:2" ht="20.25" customHeight="1" x14ac:dyDescent="0.2">
      <c r="A521" s="42" t="s">
        <v>521</v>
      </c>
      <c r="B521" s="42">
        <v>190</v>
      </c>
    </row>
    <row r="522" spans="1:2" ht="20.25" customHeight="1" x14ac:dyDescent="0.2">
      <c r="A522" s="42" t="s">
        <v>522</v>
      </c>
      <c r="B522" s="42">
        <v>75</v>
      </c>
    </row>
    <row r="523" spans="1:2" ht="20.25" customHeight="1" x14ac:dyDescent="0.2">
      <c r="A523" s="42" t="s">
        <v>523</v>
      </c>
      <c r="B523" s="42">
        <v>190</v>
      </c>
    </row>
    <row r="524" spans="1:2" ht="20.25" customHeight="1" x14ac:dyDescent="0.2">
      <c r="A524" s="42" t="s">
        <v>524</v>
      </c>
      <c r="B524" s="42">
        <v>75</v>
      </c>
    </row>
    <row r="525" spans="1:2" ht="20.25" customHeight="1" x14ac:dyDescent="0.2">
      <c r="A525" s="42" t="s">
        <v>525</v>
      </c>
      <c r="B525" s="42">
        <v>190</v>
      </c>
    </row>
    <row r="526" spans="1:2" ht="20.25" customHeight="1" x14ac:dyDescent="0.2">
      <c r="A526" s="42" t="s">
        <v>526</v>
      </c>
      <c r="B526" s="42">
        <v>75</v>
      </c>
    </row>
    <row r="527" spans="1:2" ht="20.25" customHeight="1" x14ac:dyDescent="0.2">
      <c r="A527" s="42" t="s">
        <v>527</v>
      </c>
      <c r="B527" s="42">
        <v>255</v>
      </c>
    </row>
    <row r="528" spans="1:2" ht="20.25" customHeight="1" x14ac:dyDescent="0.2">
      <c r="A528" s="42" t="s">
        <v>528</v>
      </c>
      <c r="B528" s="42">
        <v>120</v>
      </c>
    </row>
    <row r="529" spans="1:2" ht="20.25" customHeight="1" x14ac:dyDescent="0.2">
      <c r="A529" s="42" t="s">
        <v>529</v>
      </c>
      <c r="B529" s="42">
        <v>45</v>
      </c>
    </row>
    <row r="530" spans="1:2" ht="20.25" customHeight="1" x14ac:dyDescent="0.2">
      <c r="A530" s="42" t="s">
        <v>530</v>
      </c>
      <c r="B530" s="42">
        <v>190</v>
      </c>
    </row>
    <row r="531" spans="1:2" ht="20.25" customHeight="1" x14ac:dyDescent="0.2">
      <c r="A531" s="42" t="s">
        <v>531</v>
      </c>
      <c r="B531" s="42">
        <v>75</v>
      </c>
    </row>
    <row r="532" spans="1:2" ht="20.25" customHeight="1" x14ac:dyDescent="0.2">
      <c r="A532" s="42" t="s">
        <v>532</v>
      </c>
      <c r="B532" s="42">
        <v>255</v>
      </c>
    </row>
    <row r="533" spans="1:2" ht="20.25" customHeight="1" x14ac:dyDescent="0.2">
      <c r="A533" s="42" t="s">
        <v>533</v>
      </c>
      <c r="B533" s="42">
        <v>120</v>
      </c>
    </row>
    <row r="534" spans="1:2" ht="20.25" customHeight="1" x14ac:dyDescent="0.2">
      <c r="A534" s="42" t="s">
        <v>534</v>
      </c>
      <c r="B534" s="42">
        <v>45</v>
      </c>
    </row>
    <row r="535" spans="1:2" ht="20.25" customHeight="1" x14ac:dyDescent="0.2">
      <c r="A535" s="42" t="s">
        <v>535</v>
      </c>
      <c r="B535" s="42">
        <v>190</v>
      </c>
    </row>
    <row r="536" spans="1:2" ht="20.25" customHeight="1" x14ac:dyDescent="0.2">
      <c r="A536" s="42" t="s">
        <v>536</v>
      </c>
      <c r="B536" s="42">
        <v>45</v>
      </c>
    </row>
    <row r="537" spans="1:2" ht="20.25" customHeight="1" x14ac:dyDescent="0.2">
      <c r="A537" s="42" t="s">
        <v>537</v>
      </c>
      <c r="B537" s="42">
        <v>120</v>
      </c>
    </row>
    <row r="538" spans="1:2" ht="20.25" customHeight="1" x14ac:dyDescent="0.2">
      <c r="A538" s="42" t="s">
        <v>538</v>
      </c>
      <c r="B538" s="42">
        <v>60</v>
      </c>
    </row>
    <row r="539" spans="1:2" ht="20.25" customHeight="1" x14ac:dyDescent="0.2">
      <c r="A539" s="42" t="s">
        <v>539</v>
      </c>
      <c r="B539" s="42">
        <v>255</v>
      </c>
    </row>
    <row r="540" spans="1:2" ht="20.25" customHeight="1" x14ac:dyDescent="0.2">
      <c r="A540" s="42" t="s">
        <v>540</v>
      </c>
      <c r="B540" s="42">
        <v>180</v>
      </c>
    </row>
    <row r="541" spans="1:2" ht="20.25" customHeight="1" x14ac:dyDescent="0.2">
      <c r="A541" s="42" t="s">
        <v>541</v>
      </c>
      <c r="B541" s="42">
        <v>90</v>
      </c>
    </row>
    <row r="542" spans="1:2" ht="20.25" customHeight="1" x14ac:dyDescent="0.2">
      <c r="A542" s="42" t="s">
        <v>542</v>
      </c>
      <c r="B542" s="42">
        <v>45</v>
      </c>
    </row>
    <row r="543" spans="1:2" ht="20.25" customHeight="1" x14ac:dyDescent="0.2">
      <c r="A543" s="42" t="s">
        <v>543</v>
      </c>
      <c r="B543" s="42">
        <v>255</v>
      </c>
    </row>
    <row r="544" spans="1:2" ht="20.25" customHeight="1" x14ac:dyDescent="0.2">
      <c r="A544" s="42" t="s">
        <v>544</v>
      </c>
      <c r="B544" s="42">
        <v>120</v>
      </c>
    </row>
    <row r="545" spans="1:2" ht="20.25" customHeight="1" x14ac:dyDescent="0.2">
      <c r="A545" s="42" t="s">
        <v>545</v>
      </c>
      <c r="B545" s="42">
        <v>45</v>
      </c>
    </row>
    <row r="546" spans="1:2" ht="20.25" customHeight="1" x14ac:dyDescent="0.2">
      <c r="A546" s="42" t="s">
        <v>546</v>
      </c>
      <c r="B546" s="42">
        <v>45</v>
      </c>
    </row>
    <row r="547" spans="1:2" ht="20.25" customHeight="1" x14ac:dyDescent="0.2">
      <c r="A547" s="42" t="s">
        <v>547</v>
      </c>
      <c r="B547" s="42">
        <v>45</v>
      </c>
    </row>
    <row r="548" spans="1:2" ht="20.25" customHeight="1" x14ac:dyDescent="0.2">
      <c r="A548" s="42" t="s">
        <v>548</v>
      </c>
      <c r="B548" s="42">
        <v>255</v>
      </c>
    </row>
    <row r="549" spans="1:2" ht="20.25" customHeight="1" x14ac:dyDescent="0.2">
      <c r="A549" s="42" t="s">
        <v>549</v>
      </c>
      <c r="B549" s="42">
        <v>120</v>
      </c>
    </row>
    <row r="550" spans="1:2" ht="20.25" customHeight="1" x14ac:dyDescent="0.2">
      <c r="A550" s="42" t="s">
        <v>550</v>
      </c>
      <c r="B550" s="42">
        <v>45</v>
      </c>
    </row>
    <row r="551" spans="1:2" ht="20.25" customHeight="1" x14ac:dyDescent="0.2">
      <c r="A551" s="42" t="s">
        <v>551</v>
      </c>
      <c r="B551" s="42">
        <v>255</v>
      </c>
    </row>
    <row r="552" spans="1:2" ht="20.25" customHeight="1" x14ac:dyDescent="0.2">
      <c r="A552" s="42" t="s">
        <v>552</v>
      </c>
      <c r="B552" s="42">
        <v>120</v>
      </c>
    </row>
    <row r="553" spans="1:2" ht="20.25" customHeight="1" x14ac:dyDescent="0.2">
      <c r="A553" s="42" t="s">
        <v>553</v>
      </c>
      <c r="B553" s="42">
        <v>45</v>
      </c>
    </row>
    <row r="554" spans="1:2" ht="20.25" customHeight="1" x14ac:dyDescent="0.2">
      <c r="A554" s="42" t="s">
        <v>554</v>
      </c>
      <c r="B554" s="42">
        <v>190</v>
      </c>
    </row>
    <row r="555" spans="1:2" ht="20.25" customHeight="1" x14ac:dyDescent="0.2">
      <c r="A555" s="42" t="s">
        <v>555</v>
      </c>
      <c r="B555" s="42">
        <v>75</v>
      </c>
    </row>
    <row r="556" spans="1:2" ht="20.25" customHeight="1" x14ac:dyDescent="0.2">
      <c r="A556" s="42" t="s">
        <v>556</v>
      </c>
      <c r="B556" s="42">
        <v>190</v>
      </c>
    </row>
    <row r="557" spans="1:2" ht="20.25" customHeight="1" x14ac:dyDescent="0.2">
      <c r="A557" s="42" t="s">
        <v>557</v>
      </c>
      <c r="B557" s="42">
        <v>75</v>
      </c>
    </row>
    <row r="558" spans="1:2" ht="20.25" customHeight="1" x14ac:dyDescent="0.2">
      <c r="A558" s="42" t="s">
        <v>558</v>
      </c>
      <c r="B558" s="42">
        <v>25</v>
      </c>
    </row>
    <row r="559" spans="1:2" ht="20.25" customHeight="1" x14ac:dyDescent="0.2">
      <c r="A559" s="42" t="s">
        <v>559</v>
      </c>
      <c r="B559" s="42">
        <v>180</v>
      </c>
    </row>
    <row r="560" spans="1:2" ht="20.25" customHeight="1" x14ac:dyDescent="0.2">
      <c r="A560" s="42" t="s">
        <v>560</v>
      </c>
      <c r="B560" s="42">
        <v>90</v>
      </c>
    </row>
    <row r="561" spans="1:2" ht="20.25" customHeight="1" x14ac:dyDescent="0.2">
      <c r="A561" s="42" t="s">
        <v>561</v>
      </c>
      <c r="B561" s="42">
        <v>45</v>
      </c>
    </row>
    <row r="562" spans="1:2" ht="20.25" customHeight="1" x14ac:dyDescent="0.2">
      <c r="A562" s="42" t="s">
        <v>562</v>
      </c>
      <c r="B562" s="42">
        <v>120</v>
      </c>
    </row>
    <row r="563" spans="1:2" ht="20.25" customHeight="1" x14ac:dyDescent="0.2">
      <c r="A563" s="42" t="s">
        <v>563</v>
      </c>
      <c r="B563" s="42">
        <v>60</v>
      </c>
    </row>
    <row r="564" spans="1:2" ht="20.25" customHeight="1" x14ac:dyDescent="0.2">
      <c r="A564" s="42" t="s">
        <v>564</v>
      </c>
      <c r="B564" s="42">
        <v>255</v>
      </c>
    </row>
    <row r="565" spans="1:2" ht="20.25" customHeight="1" x14ac:dyDescent="0.2">
      <c r="A565" s="42" t="s">
        <v>565</v>
      </c>
      <c r="B565" s="42">
        <v>190</v>
      </c>
    </row>
    <row r="566" spans="1:2" ht="20.25" customHeight="1" x14ac:dyDescent="0.2">
      <c r="A566" s="42" t="s">
        <v>566</v>
      </c>
      <c r="B566" s="42">
        <v>75</v>
      </c>
    </row>
    <row r="567" spans="1:2" ht="20.25" customHeight="1" x14ac:dyDescent="0.2">
      <c r="A567" s="42" t="s">
        <v>567</v>
      </c>
      <c r="B567" s="42">
        <v>180</v>
      </c>
    </row>
    <row r="568" spans="1:2" ht="20.25" customHeight="1" x14ac:dyDescent="0.2">
      <c r="A568" s="42" t="s">
        <v>568</v>
      </c>
      <c r="B568" s="42">
        <v>90</v>
      </c>
    </row>
    <row r="569" spans="1:2" ht="20.25" customHeight="1" x14ac:dyDescent="0.2">
      <c r="A569" s="42" t="s">
        <v>569</v>
      </c>
      <c r="B569" s="42">
        <v>45</v>
      </c>
    </row>
    <row r="570" spans="1:2" ht="20.25" customHeight="1" x14ac:dyDescent="0.2">
      <c r="A570" s="42" t="s">
        <v>570</v>
      </c>
      <c r="B570" s="42">
        <v>190</v>
      </c>
    </row>
    <row r="571" spans="1:2" ht="20.25" customHeight="1" x14ac:dyDescent="0.2">
      <c r="A571" s="42" t="s">
        <v>571</v>
      </c>
      <c r="B571" s="42">
        <v>90</v>
      </c>
    </row>
    <row r="572" spans="1:2" ht="20.25" customHeight="1" x14ac:dyDescent="0.2">
      <c r="A572" s="42" t="s">
        <v>572</v>
      </c>
      <c r="B572" s="42">
        <v>45</v>
      </c>
    </row>
    <row r="573" spans="1:2" ht="20.25" customHeight="1" x14ac:dyDescent="0.2">
      <c r="A573" s="42" t="s">
        <v>573</v>
      </c>
      <c r="B573" s="42">
        <v>45</v>
      </c>
    </row>
    <row r="574" spans="1:2" ht="20.25" customHeight="1" x14ac:dyDescent="0.2">
      <c r="A574" s="42" t="s">
        <v>574</v>
      </c>
      <c r="B574" s="42">
        <v>45</v>
      </c>
    </row>
    <row r="575" spans="1:2" ht="20.25" customHeight="1" x14ac:dyDescent="0.2">
      <c r="A575" s="42" t="s">
        <v>575</v>
      </c>
      <c r="B575" s="42">
        <v>45</v>
      </c>
    </row>
    <row r="576" spans="1:2" ht="20.25" customHeight="1" x14ac:dyDescent="0.2">
      <c r="A576" s="42" t="s">
        <v>576</v>
      </c>
      <c r="B576" s="42">
        <v>190</v>
      </c>
    </row>
    <row r="577" spans="1:2" ht="20.25" customHeight="1" x14ac:dyDescent="0.2">
      <c r="A577" s="42" t="s">
        <v>577</v>
      </c>
      <c r="B577" s="42">
        <v>60</v>
      </c>
    </row>
    <row r="578" spans="1:2" ht="20.25" customHeight="1" x14ac:dyDescent="0.2">
      <c r="A578" s="42" t="s">
        <v>578</v>
      </c>
      <c r="B578" s="42">
        <v>75</v>
      </c>
    </row>
    <row r="579" spans="1:2" ht="20.25" customHeight="1" x14ac:dyDescent="0.2">
      <c r="A579" s="42" t="s">
        <v>579</v>
      </c>
      <c r="B579" s="42">
        <v>45</v>
      </c>
    </row>
    <row r="580" spans="1:2" ht="20.25" customHeight="1" x14ac:dyDescent="0.2">
      <c r="A580" s="42" t="s">
        <v>580</v>
      </c>
      <c r="B580" s="42">
        <v>255</v>
      </c>
    </row>
    <row r="581" spans="1:2" ht="20.25" customHeight="1" x14ac:dyDescent="0.2">
      <c r="A581" s="42" t="s">
        <v>581</v>
      </c>
      <c r="B581" s="42">
        <v>60</v>
      </c>
    </row>
    <row r="582" spans="1:2" ht="20.25" customHeight="1" x14ac:dyDescent="0.2">
      <c r="A582" s="42" t="s">
        <v>582</v>
      </c>
      <c r="B582" s="42">
        <v>200</v>
      </c>
    </row>
    <row r="583" spans="1:2" ht="20.25" customHeight="1" x14ac:dyDescent="0.2">
      <c r="A583" s="42" t="s">
        <v>583</v>
      </c>
      <c r="B583" s="42">
        <v>100</v>
      </c>
    </row>
    <row r="584" spans="1:2" ht="20.25" customHeight="1" x14ac:dyDescent="0.2">
      <c r="A584" s="42" t="s">
        <v>584</v>
      </c>
      <c r="B584" s="42">
        <v>50</v>
      </c>
    </row>
    <row r="585" spans="1:2" ht="20.25" customHeight="1" x14ac:dyDescent="0.2">
      <c r="A585" s="42" t="s">
        <v>585</v>
      </c>
      <c r="B585" s="42">
        <v>200</v>
      </c>
    </row>
    <row r="586" spans="1:2" ht="20.25" customHeight="1" x14ac:dyDescent="0.2">
      <c r="A586" s="42" t="s">
        <v>586</v>
      </c>
      <c r="B586" s="42">
        <v>100</v>
      </c>
    </row>
    <row r="587" spans="1:2" ht="20.25" customHeight="1" x14ac:dyDescent="0.2">
      <c r="A587" s="42" t="s">
        <v>587</v>
      </c>
      <c r="B587" s="42">
        <v>50</v>
      </c>
    </row>
    <row r="588" spans="1:2" ht="20.25" customHeight="1" x14ac:dyDescent="0.2">
      <c r="A588" s="42" t="s">
        <v>588</v>
      </c>
      <c r="B588" s="42">
        <v>190</v>
      </c>
    </row>
    <row r="589" spans="1:2" ht="20.25" customHeight="1" x14ac:dyDescent="0.2">
      <c r="A589" s="42" t="s">
        <v>589</v>
      </c>
      <c r="B589" s="42">
        <v>45</v>
      </c>
    </row>
    <row r="590" spans="1:2" ht="20.25" customHeight="1" x14ac:dyDescent="0.2">
      <c r="A590" s="42" t="s">
        <v>590</v>
      </c>
      <c r="B590" s="42">
        <v>255</v>
      </c>
    </row>
    <row r="591" spans="1:2" ht="20.25" customHeight="1" x14ac:dyDescent="0.2">
      <c r="A591" s="42" t="s">
        <v>591</v>
      </c>
      <c r="B591" s="42">
        <v>120</v>
      </c>
    </row>
    <row r="592" spans="1:2" ht="20.25" customHeight="1" x14ac:dyDescent="0.2">
      <c r="A592" s="42" t="s">
        <v>592</v>
      </c>
      <c r="B592" s="42">
        <v>45</v>
      </c>
    </row>
    <row r="593" spans="1:2" ht="20.25" customHeight="1" x14ac:dyDescent="0.2">
      <c r="A593" s="42" t="s">
        <v>593</v>
      </c>
      <c r="B593" s="42">
        <v>190</v>
      </c>
    </row>
    <row r="594" spans="1:2" ht="20.25" customHeight="1" x14ac:dyDescent="0.2">
      <c r="A594" s="42" t="s">
        <v>594</v>
      </c>
      <c r="B594" s="42">
        <v>75</v>
      </c>
    </row>
    <row r="595" spans="1:2" ht="20.25" customHeight="1" x14ac:dyDescent="0.2">
      <c r="A595" s="42" t="s">
        <v>595</v>
      </c>
      <c r="B595" s="42">
        <v>200</v>
      </c>
    </row>
    <row r="596" spans="1:2" ht="20.25" customHeight="1" x14ac:dyDescent="0.2">
      <c r="A596" s="42" t="s">
        <v>596</v>
      </c>
      <c r="B596" s="42">
        <v>200</v>
      </c>
    </row>
    <row r="597" spans="1:2" ht="20.25" customHeight="1" x14ac:dyDescent="0.2">
      <c r="A597" s="42" t="s">
        <v>597</v>
      </c>
      <c r="B597" s="42">
        <v>75</v>
      </c>
    </row>
    <row r="598" spans="1:2" ht="20.25" customHeight="1" x14ac:dyDescent="0.2">
      <c r="A598" s="42" t="s">
        <v>598</v>
      </c>
      <c r="B598" s="42">
        <v>190</v>
      </c>
    </row>
    <row r="599" spans="1:2" ht="20.25" customHeight="1" x14ac:dyDescent="0.2">
      <c r="A599" s="42" t="s">
        <v>599</v>
      </c>
      <c r="B599" s="42">
        <v>75</v>
      </c>
    </row>
    <row r="600" spans="1:2" ht="20.25" customHeight="1" x14ac:dyDescent="0.2">
      <c r="A600" s="42" t="s">
        <v>600</v>
      </c>
      <c r="B600" s="42">
        <v>190</v>
      </c>
    </row>
    <row r="601" spans="1:2" ht="20.25" customHeight="1" x14ac:dyDescent="0.2">
      <c r="A601" s="42" t="s">
        <v>601</v>
      </c>
      <c r="B601" s="42">
        <v>60</v>
      </c>
    </row>
    <row r="602" spans="1:2" ht="20.25" customHeight="1" x14ac:dyDescent="0.2">
      <c r="A602" s="42" t="s">
        <v>602</v>
      </c>
      <c r="B602" s="42">
        <v>75</v>
      </c>
    </row>
    <row r="603" spans="1:2" ht="20.25" customHeight="1" x14ac:dyDescent="0.2">
      <c r="A603" s="42" t="s">
        <v>603</v>
      </c>
      <c r="B603" s="42">
        <v>190</v>
      </c>
    </row>
    <row r="604" spans="1:2" ht="20.25" customHeight="1" x14ac:dyDescent="0.2">
      <c r="A604" s="42" t="s">
        <v>604</v>
      </c>
      <c r="B604" s="42">
        <v>75</v>
      </c>
    </row>
    <row r="605" spans="1:2" ht="20.25" customHeight="1" x14ac:dyDescent="0.2">
      <c r="A605" s="42" t="s">
        <v>605</v>
      </c>
      <c r="B605" s="42">
        <v>255</v>
      </c>
    </row>
    <row r="606" spans="1:2" ht="20.25" customHeight="1" x14ac:dyDescent="0.2">
      <c r="A606" s="42" t="s">
        <v>606</v>
      </c>
      <c r="B606" s="42">
        <v>90</v>
      </c>
    </row>
    <row r="607" spans="1:2" ht="20.25" customHeight="1" x14ac:dyDescent="0.2">
      <c r="A607" s="42" t="s">
        <v>607</v>
      </c>
      <c r="B607" s="42">
        <v>130</v>
      </c>
    </row>
    <row r="608" spans="1:2" ht="20.25" customHeight="1" x14ac:dyDescent="0.2">
      <c r="A608" s="42" t="s">
        <v>608</v>
      </c>
      <c r="B608" s="42">
        <v>60</v>
      </c>
    </row>
    <row r="609" spans="1:2" ht="20.25" customHeight="1" x14ac:dyDescent="0.2">
      <c r="A609" s="42" t="s">
        <v>609</v>
      </c>
      <c r="B609" s="42">
        <v>30</v>
      </c>
    </row>
    <row r="610" spans="1:2" ht="20.25" customHeight="1" x14ac:dyDescent="0.2">
      <c r="A610" s="42" t="s">
        <v>610</v>
      </c>
      <c r="B610" s="42">
        <v>190</v>
      </c>
    </row>
    <row r="611" spans="1:2" ht="20.25" customHeight="1" x14ac:dyDescent="0.2">
      <c r="A611" s="42" t="s">
        <v>611</v>
      </c>
      <c r="B611" s="42">
        <v>60</v>
      </c>
    </row>
    <row r="612" spans="1:2" ht="20.25" customHeight="1" x14ac:dyDescent="0.2">
      <c r="A612" s="42" t="s">
        <v>612</v>
      </c>
      <c r="B612" s="42">
        <v>30</v>
      </c>
    </row>
    <row r="613" spans="1:2" ht="20.25" customHeight="1" x14ac:dyDescent="0.2">
      <c r="A613" s="42" t="s">
        <v>613</v>
      </c>
      <c r="B613" s="42">
        <v>255</v>
      </c>
    </row>
    <row r="614" spans="1:2" ht="20.25" customHeight="1" x14ac:dyDescent="0.2">
      <c r="A614" s="42" t="s">
        <v>614</v>
      </c>
      <c r="B614" s="42">
        <v>90</v>
      </c>
    </row>
    <row r="615" spans="1:2" ht="20.25" customHeight="1" x14ac:dyDescent="0.2">
      <c r="A615" s="42" t="s">
        <v>615</v>
      </c>
      <c r="B615" s="42">
        <v>190</v>
      </c>
    </row>
    <row r="616" spans="1:2" ht="20.25" customHeight="1" x14ac:dyDescent="0.2">
      <c r="A616" s="42" t="s">
        <v>616</v>
      </c>
      <c r="B616" s="42">
        <v>90</v>
      </c>
    </row>
    <row r="617" spans="1:2" ht="20.25" customHeight="1" x14ac:dyDescent="0.2">
      <c r="A617" s="42" t="s">
        <v>617</v>
      </c>
      <c r="B617" s="42">
        <v>45</v>
      </c>
    </row>
    <row r="618" spans="1:2" ht="20.25" customHeight="1" x14ac:dyDescent="0.2">
      <c r="A618" s="42" t="s">
        <v>618</v>
      </c>
      <c r="B618" s="42">
        <v>75</v>
      </c>
    </row>
    <row r="619" spans="1:2" ht="20.25" customHeight="1" x14ac:dyDescent="0.2">
      <c r="A619" s="42" t="s">
        <v>619</v>
      </c>
      <c r="B619" s="42">
        <v>60</v>
      </c>
    </row>
    <row r="620" spans="1:2" ht="20.25" customHeight="1" x14ac:dyDescent="0.2">
      <c r="A620" s="42" t="s">
        <v>620</v>
      </c>
      <c r="B620" s="42">
        <v>45</v>
      </c>
    </row>
    <row r="621" spans="1:2" ht="20.25" customHeight="1" x14ac:dyDescent="0.2">
      <c r="A621" s="42" t="s">
        <v>621</v>
      </c>
      <c r="B621" s="42">
        <v>120</v>
      </c>
    </row>
    <row r="622" spans="1:2" ht="20.25" customHeight="1" x14ac:dyDescent="0.2">
      <c r="A622" s="42" t="s">
        <v>622</v>
      </c>
      <c r="B622" s="42">
        <v>60</v>
      </c>
    </row>
    <row r="623" spans="1:2" ht="20.25" customHeight="1" x14ac:dyDescent="0.2">
      <c r="A623" s="42" t="s">
        <v>623</v>
      </c>
      <c r="B623" s="42">
        <v>25</v>
      </c>
    </row>
    <row r="624" spans="1:2" ht="20.25" customHeight="1" x14ac:dyDescent="0.2">
      <c r="A624" s="42" t="s">
        <v>624</v>
      </c>
      <c r="B624" s="42">
        <v>200</v>
      </c>
    </row>
    <row r="625" spans="1:2" ht="20.25" customHeight="1" x14ac:dyDescent="0.2">
      <c r="A625" s="42" t="s">
        <v>625</v>
      </c>
      <c r="B625" s="42">
        <v>75</v>
      </c>
    </row>
    <row r="626" spans="1:2" ht="20.25" customHeight="1" x14ac:dyDescent="0.2">
      <c r="A626" s="42" t="s">
        <v>626</v>
      </c>
      <c r="B626" s="42">
        <v>75</v>
      </c>
    </row>
    <row r="627" spans="1:2" ht="20.25" customHeight="1" x14ac:dyDescent="0.2">
      <c r="A627" s="42" t="s">
        <v>627</v>
      </c>
      <c r="B627" s="42">
        <v>180</v>
      </c>
    </row>
    <row r="628" spans="1:2" ht="20.25" customHeight="1" x14ac:dyDescent="0.2">
      <c r="A628" s="42" t="s">
        <v>628</v>
      </c>
      <c r="B628" s="42">
        <v>45</v>
      </c>
    </row>
    <row r="629" spans="1:2" ht="20.25" customHeight="1" x14ac:dyDescent="0.2">
      <c r="A629" s="42" t="s">
        <v>629</v>
      </c>
      <c r="B629" s="42">
        <v>45</v>
      </c>
    </row>
    <row r="630" spans="1:2" ht="20.25" customHeight="1" x14ac:dyDescent="0.2">
      <c r="A630" s="42" t="s">
        <v>630</v>
      </c>
      <c r="B630" s="42">
        <v>190</v>
      </c>
    </row>
    <row r="631" spans="1:2" ht="20.25" customHeight="1" x14ac:dyDescent="0.2">
      <c r="A631" s="42" t="s">
        <v>631</v>
      </c>
      <c r="B631" s="42">
        <v>90</v>
      </c>
    </row>
    <row r="632" spans="1:2" ht="20.25" customHeight="1" x14ac:dyDescent="0.2">
      <c r="A632" s="42" t="s">
        <v>632</v>
      </c>
      <c r="B632" s="42">
        <v>120</v>
      </c>
    </row>
    <row r="633" spans="1:2" ht="20.25" customHeight="1" x14ac:dyDescent="0.2">
      <c r="A633" s="42" t="s">
        <v>633</v>
      </c>
      <c r="B633" s="42">
        <v>45</v>
      </c>
    </row>
    <row r="634" spans="1:2" ht="20.25" customHeight="1" x14ac:dyDescent="0.2">
      <c r="A634" s="42" t="s">
        <v>634</v>
      </c>
      <c r="B634" s="42">
        <v>45</v>
      </c>
    </row>
    <row r="635" spans="1:2" ht="20.25" customHeight="1" x14ac:dyDescent="0.2">
      <c r="A635" s="42" t="s">
        <v>635</v>
      </c>
      <c r="B635" s="42">
        <v>190</v>
      </c>
    </row>
    <row r="636" spans="1:2" ht="20.25" customHeight="1" x14ac:dyDescent="0.2">
      <c r="A636" s="42" t="s">
        <v>636</v>
      </c>
      <c r="B636" s="42">
        <v>60</v>
      </c>
    </row>
    <row r="637" spans="1:2" ht="20.25" customHeight="1" x14ac:dyDescent="0.2">
      <c r="A637" s="42" t="s">
        <v>637</v>
      </c>
      <c r="B637" s="42">
        <v>190</v>
      </c>
    </row>
    <row r="638" spans="1:2" ht="20.25" customHeight="1" x14ac:dyDescent="0.2">
      <c r="A638" s="42" t="s">
        <v>638</v>
      </c>
      <c r="B638" s="42">
        <v>60</v>
      </c>
    </row>
    <row r="639" spans="1:2" ht="20.25" customHeight="1" x14ac:dyDescent="0.2">
      <c r="A639" s="42" t="s">
        <v>639</v>
      </c>
      <c r="B639" s="42">
        <v>90</v>
      </c>
    </row>
    <row r="640" spans="1:2" ht="20.25" customHeight="1" x14ac:dyDescent="0.2">
      <c r="A640" s="42" t="s">
        <v>640</v>
      </c>
      <c r="B640" s="42">
        <v>90</v>
      </c>
    </row>
    <row r="641" spans="1:2" ht="20.25" customHeight="1" x14ac:dyDescent="0.2">
      <c r="A641" s="42" t="s">
        <v>641</v>
      </c>
      <c r="B641" s="42">
        <v>45</v>
      </c>
    </row>
    <row r="642" spans="1:2" ht="20.25" customHeight="1" x14ac:dyDescent="0.2">
      <c r="A642" s="42" t="s">
        <v>642</v>
      </c>
      <c r="B642" s="42">
        <v>45</v>
      </c>
    </row>
    <row r="643" spans="1:2" ht="20.25" customHeight="1" x14ac:dyDescent="0.2">
      <c r="A643" s="42" t="s">
        <v>643</v>
      </c>
      <c r="B643" s="42">
        <v>45</v>
      </c>
    </row>
    <row r="644" spans="1:2" ht="20.25" customHeight="1" x14ac:dyDescent="0.2">
      <c r="A644" s="42" t="s">
        <v>644</v>
      </c>
      <c r="B644" s="42">
        <v>45</v>
      </c>
    </row>
    <row r="645" spans="1:2" ht="20.25" customHeight="1" x14ac:dyDescent="0.2">
      <c r="A645" s="42" t="s">
        <v>645</v>
      </c>
      <c r="B645" s="42">
        <v>15</v>
      </c>
    </row>
    <row r="646" spans="1:2" ht="20.25" customHeight="1" x14ac:dyDescent="0.2">
      <c r="A646" s="42" t="s">
        <v>646</v>
      </c>
      <c r="B646" s="42">
        <v>3</v>
      </c>
    </row>
    <row r="647" spans="1:2" ht="20.25" customHeight="1" x14ac:dyDescent="0.2">
      <c r="A647" s="42" t="s">
        <v>647</v>
      </c>
      <c r="B647" s="42">
        <v>3</v>
      </c>
    </row>
    <row r="648" spans="1:2" ht="20.25" customHeight="1" x14ac:dyDescent="0.2">
      <c r="A648" s="42" t="s">
        <v>648</v>
      </c>
      <c r="B648" s="42">
        <v>3</v>
      </c>
    </row>
    <row r="649" spans="1:2" ht="20.25" customHeight="1" x14ac:dyDescent="0.2">
      <c r="A649" s="42" t="s">
        <v>649</v>
      </c>
      <c r="B649" s="42">
        <v>3</v>
      </c>
    </row>
    <row r="650" spans="1:2" ht="20.25" customHeight="1" x14ac:dyDescent="0.2">
      <c r="A650" s="42" t="s">
        <v>650</v>
      </c>
      <c r="B650" s="42">
        <v>3</v>
      </c>
    </row>
    <row r="651" spans="1:2" ht="20.25" customHeight="1" x14ac:dyDescent="0.2">
      <c r="A651" s="42" t="s">
        <v>651</v>
      </c>
      <c r="B651" s="42">
        <v>3</v>
      </c>
    </row>
    <row r="652" spans="1:2" ht="20.25" customHeight="1" x14ac:dyDescent="0.2">
      <c r="A652" s="42" t="s">
        <v>652</v>
      </c>
      <c r="B652" s="42">
        <v>3</v>
      </c>
    </row>
    <row r="653" spans="1:2" ht="20.25" customHeight="1" x14ac:dyDescent="0.2">
      <c r="A653" s="42" t="s">
        <v>653</v>
      </c>
      <c r="B653" s="42">
        <v>3</v>
      </c>
    </row>
    <row r="654" spans="1:2" ht="20.25" customHeight="1" x14ac:dyDescent="0.2">
      <c r="A654" s="42" t="s">
        <v>654</v>
      </c>
      <c r="B654" s="42">
        <v>3</v>
      </c>
    </row>
    <row r="655" spans="1:2" ht="20.25" customHeight="1" x14ac:dyDescent="0.2">
      <c r="A655" s="42" t="s">
        <v>655</v>
      </c>
      <c r="B655" s="42">
        <v>3</v>
      </c>
    </row>
    <row r="656" spans="1:2" ht="20.25" customHeight="1" x14ac:dyDescent="0.2">
      <c r="A656" s="42" t="s">
        <v>656</v>
      </c>
      <c r="B656" s="42">
        <v>3</v>
      </c>
    </row>
    <row r="657" spans="1:2" ht="20.25" customHeight="1" x14ac:dyDescent="0.2">
      <c r="A657" s="42" t="s">
        <v>657</v>
      </c>
      <c r="B657" s="42">
        <v>3</v>
      </c>
    </row>
    <row r="658" spans="1:2" ht="20.25" customHeight="1" x14ac:dyDescent="0.2">
      <c r="A658" s="42" t="s">
        <v>658</v>
      </c>
    </row>
    <row r="659" spans="1:2" ht="20.25" customHeight="1" x14ac:dyDescent="0.2">
      <c r="A659" s="42" t="s">
        <v>4</v>
      </c>
    </row>
    <row r="660" spans="1:2" ht="20.25" customHeight="1" x14ac:dyDescent="0.2">
      <c r="A660" s="42" t="s">
        <v>659</v>
      </c>
      <c r="B660" s="42">
        <v>45</v>
      </c>
    </row>
    <row r="661" spans="1:2" ht="20.25" customHeight="1" x14ac:dyDescent="0.2">
      <c r="A661" s="42" t="s">
        <v>660</v>
      </c>
      <c r="B661" s="42">
        <v>45</v>
      </c>
    </row>
    <row r="662" spans="1:2" ht="20.25" customHeight="1" x14ac:dyDescent="0.2">
      <c r="A662" s="42" t="s">
        <v>661</v>
      </c>
      <c r="B662" s="42">
        <v>45</v>
      </c>
    </row>
    <row r="663" spans="1:2" ht="20.25" customHeight="1" x14ac:dyDescent="0.2">
      <c r="A663" s="42" t="s">
        <v>662</v>
      </c>
      <c r="B663" s="42">
        <v>45</v>
      </c>
    </row>
    <row r="664" spans="1:2" ht="20.25" customHeight="1" x14ac:dyDescent="0.2">
      <c r="A664" s="42" t="s">
        <v>663</v>
      </c>
      <c r="B664" s="42">
        <v>45</v>
      </c>
    </row>
    <row r="665" spans="1:2" ht="20.25" customHeight="1" x14ac:dyDescent="0.2">
      <c r="A665" s="42" t="s">
        <v>664</v>
      </c>
      <c r="B665" s="42">
        <v>45</v>
      </c>
    </row>
    <row r="666" spans="1:2" ht="20.25" customHeight="1" x14ac:dyDescent="0.2">
      <c r="A666" s="42" t="s">
        <v>665</v>
      </c>
      <c r="B666" s="42">
        <v>45</v>
      </c>
    </row>
    <row r="667" spans="1:2" ht="20.25" customHeight="1" x14ac:dyDescent="0.2">
      <c r="A667" s="42" t="s">
        <v>666</v>
      </c>
      <c r="B667" s="42">
        <v>45</v>
      </c>
    </row>
    <row r="668" spans="1:2" ht="20.25" customHeight="1" x14ac:dyDescent="0.2">
      <c r="A668" s="42" t="s">
        <v>667</v>
      </c>
      <c r="B668" s="42">
        <v>45</v>
      </c>
    </row>
    <row r="669" spans="1:2" ht="20.25" customHeight="1" x14ac:dyDescent="0.2">
      <c r="A669" s="42" t="s">
        <v>668</v>
      </c>
      <c r="B669" s="42">
        <v>255</v>
      </c>
    </row>
    <row r="670" spans="1:2" ht="20.25" customHeight="1" x14ac:dyDescent="0.2">
      <c r="A670" s="42" t="s">
        <v>669</v>
      </c>
      <c r="B670" s="42">
        <v>127</v>
      </c>
    </row>
    <row r="671" spans="1:2" ht="20.25" customHeight="1" x14ac:dyDescent="0.2">
      <c r="A671" s="42" t="s">
        <v>670</v>
      </c>
      <c r="B671" s="42">
        <v>255</v>
      </c>
    </row>
    <row r="672" spans="1:2" ht="20.25" customHeight="1" x14ac:dyDescent="0.2">
      <c r="A672" s="42" t="s">
        <v>671</v>
      </c>
      <c r="B672" s="42">
        <v>120</v>
      </c>
    </row>
    <row r="673" spans="1:2" ht="20.25" customHeight="1" x14ac:dyDescent="0.2">
      <c r="A673" s="42" t="s">
        <v>672</v>
      </c>
      <c r="B673" s="42">
        <v>45</v>
      </c>
    </row>
    <row r="674" spans="1:2" ht="20.25" customHeight="1" x14ac:dyDescent="0.2">
      <c r="A674" s="42" t="s">
        <v>673</v>
      </c>
      <c r="B674" s="42">
        <v>255</v>
      </c>
    </row>
    <row r="675" spans="1:2" ht="20.25" customHeight="1" x14ac:dyDescent="0.2">
      <c r="A675" s="42" t="s">
        <v>674</v>
      </c>
      <c r="B675" s="42">
        <v>120</v>
      </c>
    </row>
    <row r="676" spans="1:2" ht="20.25" customHeight="1" x14ac:dyDescent="0.2">
      <c r="A676" s="42" t="s">
        <v>675</v>
      </c>
      <c r="B676" s="42">
        <v>45</v>
      </c>
    </row>
    <row r="677" spans="1:2" ht="20.25" customHeight="1" x14ac:dyDescent="0.2">
      <c r="A677" s="42" t="s">
        <v>676</v>
      </c>
      <c r="B677" s="42">
        <v>220</v>
      </c>
    </row>
    <row r="678" spans="1:2" ht="20.25" customHeight="1" x14ac:dyDescent="0.2">
      <c r="A678" s="42" t="s">
        <v>677</v>
      </c>
      <c r="B678" s="42">
        <v>65</v>
      </c>
    </row>
    <row r="679" spans="1:2" ht="20.25" customHeight="1" x14ac:dyDescent="0.2">
      <c r="A679" s="42" t="s">
        <v>678</v>
      </c>
      <c r="B679" s="42">
        <v>225</v>
      </c>
    </row>
    <row r="680" spans="1:2" ht="20.25" customHeight="1" x14ac:dyDescent="0.2">
      <c r="A680" s="42" t="s">
        <v>679</v>
      </c>
      <c r="B680" s="42">
        <v>120</v>
      </c>
    </row>
    <row r="681" spans="1:2" ht="20.25" customHeight="1" x14ac:dyDescent="0.2">
      <c r="A681" s="42" t="s">
        <v>680</v>
      </c>
      <c r="B681" s="42">
        <v>45</v>
      </c>
    </row>
    <row r="682" spans="1:2" ht="20.25" customHeight="1" x14ac:dyDescent="0.2">
      <c r="A682" s="42" t="s">
        <v>681</v>
      </c>
      <c r="B682" s="42">
        <v>200</v>
      </c>
    </row>
    <row r="683" spans="1:2" ht="20.25" customHeight="1" x14ac:dyDescent="0.2">
      <c r="A683" s="42" t="s">
        <v>682</v>
      </c>
      <c r="B683" s="42">
        <v>45</v>
      </c>
    </row>
    <row r="684" spans="1:2" ht="20.25" customHeight="1" x14ac:dyDescent="0.2">
      <c r="A684" s="42" t="s">
        <v>683</v>
      </c>
      <c r="B684" s="42">
        <v>220</v>
      </c>
    </row>
    <row r="685" spans="1:2" ht="20.25" customHeight="1" x14ac:dyDescent="0.2">
      <c r="A685" s="42" t="s">
        <v>684</v>
      </c>
      <c r="B685" s="42">
        <v>65</v>
      </c>
    </row>
    <row r="686" spans="1:2" ht="20.25" customHeight="1" x14ac:dyDescent="0.2">
      <c r="A686" s="42" t="s">
        <v>685</v>
      </c>
      <c r="B686" s="42">
        <v>160</v>
      </c>
    </row>
    <row r="687" spans="1:2" ht="20.25" customHeight="1" x14ac:dyDescent="0.2">
      <c r="A687" s="42" t="s">
        <v>686</v>
      </c>
      <c r="B687" s="42">
        <v>190</v>
      </c>
    </row>
    <row r="688" spans="1:2" ht="20.25" customHeight="1" x14ac:dyDescent="0.2">
      <c r="A688" s="42" t="s">
        <v>687</v>
      </c>
      <c r="B688" s="42">
        <v>75</v>
      </c>
    </row>
    <row r="689" spans="1:2" ht="20.25" customHeight="1" x14ac:dyDescent="0.2">
      <c r="A689" s="42" t="s">
        <v>688</v>
      </c>
      <c r="B689" s="42">
        <v>180</v>
      </c>
    </row>
    <row r="690" spans="1:2" ht="20.25" customHeight="1" x14ac:dyDescent="0.2">
      <c r="A690" s="42" t="s">
        <v>689</v>
      </c>
      <c r="B690" s="42">
        <v>90</v>
      </c>
    </row>
    <row r="691" spans="1:2" ht="20.25" customHeight="1" x14ac:dyDescent="0.2">
      <c r="A691" s="42" t="s">
        <v>690</v>
      </c>
      <c r="B691" s="42">
        <v>45</v>
      </c>
    </row>
    <row r="692" spans="1:2" ht="20.25" customHeight="1" x14ac:dyDescent="0.2">
      <c r="A692" s="42" t="s">
        <v>691</v>
      </c>
      <c r="B692" s="42">
        <v>200</v>
      </c>
    </row>
    <row r="693" spans="1:2" ht="20.25" customHeight="1" x14ac:dyDescent="0.2">
      <c r="A693" s="42" t="s">
        <v>692</v>
      </c>
      <c r="B693" s="42">
        <v>140</v>
      </c>
    </row>
    <row r="694" spans="1:2" ht="20.25" customHeight="1" x14ac:dyDescent="0.2">
      <c r="A694" s="42" t="s">
        <v>693</v>
      </c>
      <c r="B694" s="42">
        <v>200</v>
      </c>
    </row>
    <row r="695" spans="1:2" ht="20.25" customHeight="1" x14ac:dyDescent="0.2">
      <c r="A695" s="42" t="s">
        <v>694</v>
      </c>
      <c r="B695" s="42">
        <v>140</v>
      </c>
    </row>
    <row r="696" spans="1:2" ht="20.25" customHeight="1" x14ac:dyDescent="0.2">
      <c r="A696" s="42" t="s">
        <v>695</v>
      </c>
      <c r="B696" s="42">
        <v>190</v>
      </c>
    </row>
    <row r="697" spans="1:2" ht="20.25" customHeight="1" x14ac:dyDescent="0.2">
      <c r="A697" s="42" t="s">
        <v>696</v>
      </c>
      <c r="B697" s="42">
        <v>80</v>
      </c>
    </row>
    <row r="698" spans="1:2" ht="20.25" customHeight="1" x14ac:dyDescent="0.2">
      <c r="A698" s="42" t="s">
        <v>697</v>
      </c>
      <c r="B698" s="42">
        <v>120</v>
      </c>
    </row>
    <row r="699" spans="1:2" ht="20.25" customHeight="1" x14ac:dyDescent="0.2">
      <c r="A699" s="42" t="s">
        <v>698</v>
      </c>
      <c r="B699" s="42">
        <v>45</v>
      </c>
    </row>
    <row r="700" spans="1:2" ht="20.25" customHeight="1" x14ac:dyDescent="0.2">
      <c r="A700" s="42" t="s">
        <v>699</v>
      </c>
      <c r="B700" s="42">
        <v>225</v>
      </c>
    </row>
    <row r="701" spans="1:2" ht="20.25" customHeight="1" x14ac:dyDescent="0.2">
      <c r="A701" s="42" t="s">
        <v>700</v>
      </c>
      <c r="B701" s="42">
        <v>55</v>
      </c>
    </row>
    <row r="702" spans="1:2" ht="20.25" customHeight="1" x14ac:dyDescent="0.2">
      <c r="A702" s="42" t="s">
        <v>701</v>
      </c>
      <c r="B702" s="42">
        <v>225</v>
      </c>
    </row>
    <row r="703" spans="1:2" ht="20.25" customHeight="1" x14ac:dyDescent="0.2">
      <c r="A703" s="42" t="s">
        <v>702</v>
      </c>
      <c r="B703" s="42">
        <v>55</v>
      </c>
    </row>
    <row r="704" spans="1:2" ht="20.25" customHeight="1" x14ac:dyDescent="0.2">
      <c r="A704" s="42" t="s">
        <v>703</v>
      </c>
      <c r="B704" s="42">
        <v>190</v>
      </c>
    </row>
    <row r="705" spans="1:2" ht="20.25" customHeight="1" x14ac:dyDescent="0.2">
      <c r="A705" s="42" t="s">
        <v>704</v>
      </c>
      <c r="B705" s="42">
        <v>75</v>
      </c>
    </row>
    <row r="706" spans="1:2" ht="20.25" customHeight="1" x14ac:dyDescent="0.2">
      <c r="A706" s="42" t="s">
        <v>705</v>
      </c>
      <c r="B706" s="42">
        <v>45</v>
      </c>
    </row>
    <row r="707" spans="1:2" ht="20.25" customHeight="1" x14ac:dyDescent="0.2">
      <c r="A707" s="42" t="s">
        <v>706</v>
      </c>
      <c r="B707" s="42">
        <v>45</v>
      </c>
    </row>
    <row r="708" spans="1:2" ht="20.25" customHeight="1" x14ac:dyDescent="0.2">
      <c r="A708" s="42" t="s">
        <v>707</v>
      </c>
      <c r="B708" s="42">
        <v>45</v>
      </c>
    </row>
    <row r="709" spans="1:2" ht="20.25" customHeight="1" x14ac:dyDescent="0.2">
      <c r="A709" s="42" t="s">
        <v>708</v>
      </c>
      <c r="B709" s="42">
        <v>45</v>
      </c>
    </row>
    <row r="710" spans="1:2" ht="20.25" customHeight="1" x14ac:dyDescent="0.2">
      <c r="A710" s="42" t="s">
        <v>709</v>
      </c>
      <c r="B710" s="42">
        <v>45</v>
      </c>
    </row>
    <row r="711" spans="1:2" ht="20.25" customHeight="1" x14ac:dyDescent="0.2">
      <c r="A711" s="42" t="s">
        <v>710</v>
      </c>
      <c r="B711" s="42">
        <v>100</v>
      </c>
    </row>
    <row r="712" spans="1:2" ht="20.25" customHeight="1" x14ac:dyDescent="0.2">
      <c r="A712" s="42" t="s">
        <v>711</v>
      </c>
      <c r="B712" s="42">
        <v>180</v>
      </c>
    </row>
    <row r="713" spans="1:2" ht="20.25" customHeight="1" x14ac:dyDescent="0.2">
      <c r="A713" s="42" t="s">
        <v>712</v>
      </c>
      <c r="B713" s="42">
        <v>60</v>
      </c>
    </row>
    <row r="714" spans="1:2" ht="20.25" customHeight="1" x14ac:dyDescent="0.2">
      <c r="A714" s="42" t="s">
        <v>713</v>
      </c>
      <c r="B714" s="42">
        <v>45</v>
      </c>
    </row>
    <row r="715" spans="1:2" ht="20.25" customHeight="1" x14ac:dyDescent="0.2">
      <c r="A715" s="42" t="s">
        <v>714</v>
      </c>
      <c r="B715" s="42">
        <v>45</v>
      </c>
    </row>
    <row r="716" spans="1:2" ht="20.25" customHeight="1" x14ac:dyDescent="0.2">
      <c r="A716" s="42" t="s">
        <v>715</v>
      </c>
      <c r="B716" s="42">
        <v>45</v>
      </c>
    </row>
    <row r="717" spans="1:2" ht="20.25" customHeight="1" x14ac:dyDescent="0.2">
      <c r="A717" s="42" t="s">
        <v>716</v>
      </c>
      <c r="B717" s="42">
        <v>75</v>
      </c>
    </row>
    <row r="718" spans="1:2" ht="20.25" customHeight="1" x14ac:dyDescent="0.2">
      <c r="A718" s="42" t="s">
        <v>717</v>
      </c>
      <c r="B718" s="42">
        <v>120</v>
      </c>
    </row>
    <row r="719" spans="1:2" ht="20.25" customHeight="1" x14ac:dyDescent="0.2">
      <c r="A719" s="42" t="s">
        <v>718</v>
      </c>
      <c r="B719" s="42">
        <v>60</v>
      </c>
    </row>
    <row r="720" spans="1:2" ht="20.25" customHeight="1" x14ac:dyDescent="0.2">
      <c r="A720" s="42" t="s">
        <v>719</v>
      </c>
      <c r="B720" s="42">
        <v>120</v>
      </c>
    </row>
    <row r="721" spans="1:2" ht="20.25" customHeight="1" x14ac:dyDescent="0.2">
      <c r="A721" s="42" t="s">
        <v>720</v>
      </c>
      <c r="B721" s="42">
        <v>60</v>
      </c>
    </row>
    <row r="722" spans="1:2" ht="20.25" customHeight="1" x14ac:dyDescent="0.2">
      <c r="A722" s="42" t="s">
        <v>721</v>
      </c>
      <c r="B722" s="42">
        <v>190</v>
      </c>
    </row>
    <row r="723" spans="1:2" ht="20.25" customHeight="1" x14ac:dyDescent="0.2">
      <c r="A723" s="42" t="s">
        <v>722</v>
      </c>
      <c r="B723" s="42">
        <v>55</v>
      </c>
    </row>
    <row r="724" spans="1:2" ht="20.25" customHeight="1" x14ac:dyDescent="0.2">
      <c r="A724" s="42" t="s">
        <v>723</v>
      </c>
      <c r="B724" s="42">
        <v>190</v>
      </c>
    </row>
    <row r="725" spans="1:2" ht="20.25" customHeight="1" x14ac:dyDescent="0.2">
      <c r="A725" s="42" t="s">
        <v>724</v>
      </c>
      <c r="B725" s="42">
        <v>45</v>
      </c>
    </row>
    <row r="726" spans="1:2" ht="20.25" customHeight="1" x14ac:dyDescent="0.2">
      <c r="A726" s="42" t="s">
        <v>725</v>
      </c>
      <c r="B726" s="42">
        <v>45</v>
      </c>
    </row>
    <row r="727" spans="1:2" ht="20.25" customHeight="1" x14ac:dyDescent="0.2">
      <c r="A727" s="42" t="s">
        <v>726</v>
      </c>
      <c r="B727" s="42">
        <v>45</v>
      </c>
    </row>
    <row r="728" spans="1:2" ht="20.25" customHeight="1" x14ac:dyDescent="0.2">
      <c r="A728" s="42" t="s">
        <v>727</v>
      </c>
      <c r="B728" s="42">
        <v>3</v>
      </c>
    </row>
    <row r="729" spans="1:2" ht="20.25" customHeight="1" x14ac:dyDescent="0.2">
      <c r="A729" s="42" t="s">
        <v>728</v>
      </c>
      <c r="B729" s="42">
        <v>3</v>
      </c>
    </row>
    <row r="730" spans="1:2" ht="20.25" customHeight="1" x14ac:dyDescent="0.2">
      <c r="A730" s="42" t="s">
        <v>729</v>
      </c>
      <c r="B730" s="42">
        <v>3</v>
      </c>
    </row>
    <row r="731" spans="1:2" ht="20.25" customHeight="1" x14ac:dyDescent="0.2">
      <c r="A731" s="42" t="s">
        <v>730</v>
      </c>
      <c r="B731" s="42">
        <v>3</v>
      </c>
    </row>
    <row r="732" spans="1:2" ht="20.25" customHeight="1" x14ac:dyDescent="0.2">
      <c r="A732" s="42" t="s">
        <v>731</v>
      </c>
    </row>
    <row r="733" spans="1:2" ht="20.25" customHeight="1" x14ac:dyDescent="0.2">
      <c r="A733" s="42" t="s">
        <v>4</v>
      </c>
    </row>
    <row r="734" spans="1:2" ht="20.25" customHeight="1" x14ac:dyDescent="0.2">
      <c r="A734" s="42" t="s">
        <v>732</v>
      </c>
      <c r="B734" s="42">
        <v>45</v>
      </c>
    </row>
    <row r="735" spans="1:2" ht="20.25" customHeight="1" x14ac:dyDescent="0.2">
      <c r="A735" s="42" t="s">
        <v>733</v>
      </c>
      <c r="B735" s="42">
        <v>45</v>
      </c>
    </row>
    <row r="736" spans="1:2" ht="20.25" customHeight="1" x14ac:dyDescent="0.2">
      <c r="A736" s="42" t="s">
        <v>734</v>
      </c>
      <c r="B736" s="42">
        <v>45</v>
      </c>
    </row>
    <row r="737" spans="1:2" ht="20.25" customHeight="1" x14ac:dyDescent="0.2">
      <c r="A737" s="42" t="s">
        <v>735</v>
      </c>
      <c r="B737" s="42">
        <v>45</v>
      </c>
    </row>
    <row r="738" spans="1:2" ht="20.25" customHeight="1" x14ac:dyDescent="0.2">
      <c r="A738" s="42" t="s">
        <v>736</v>
      </c>
      <c r="B738" s="42">
        <v>45</v>
      </c>
    </row>
    <row r="739" spans="1:2" ht="20.25" customHeight="1" x14ac:dyDescent="0.2">
      <c r="A739" s="42" t="s">
        <v>737</v>
      </c>
      <c r="B739" s="42">
        <v>45</v>
      </c>
    </row>
    <row r="740" spans="1:2" ht="20.25" customHeight="1" x14ac:dyDescent="0.2">
      <c r="A740" s="42" t="s">
        <v>738</v>
      </c>
      <c r="B740" s="42">
        <v>45</v>
      </c>
    </row>
    <row r="741" spans="1:2" ht="20.25" customHeight="1" x14ac:dyDescent="0.2">
      <c r="A741" s="42" t="s">
        <v>739</v>
      </c>
      <c r="B741" s="42">
        <v>45</v>
      </c>
    </row>
    <row r="742" spans="1:2" ht="20.25" customHeight="1" x14ac:dyDescent="0.2">
      <c r="A742" s="42" t="s">
        <v>740</v>
      </c>
      <c r="B742" s="42">
        <v>45</v>
      </c>
    </row>
    <row r="743" spans="1:2" ht="20.25" customHeight="1" x14ac:dyDescent="0.2">
      <c r="A743" s="42" t="s">
        <v>741</v>
      </c>
      <c r="B743" s="42">
        <v>255</v>
      </c>
    </row>
    <row r="744" spans="1:2" ht="20.25" customHeight="1" x14ac:dyDescent="0.2">
      <c r="A744" s="42" t="s">
        <v>742</v>
      </c>
      <c r="B744" s="42">
        <v>120</v>
      </c>
    </row>
    <row r="745" spans="1:2" ht="20.25" customHeight="1" x14ac:dyDescent="0.2">
      <c r="A745" s="42" t="s">
        <v>743</v>
      </c>
      <c r="B745" s="42">
        <v>45</v>
      </c>
    </row>
    <row r="746" spans="1:2" ht="20.25" customHeight="1" x14ac:dyDescent="0.2">
      <c r="A746" s="42" t="s">
        <v>744</v>
      </c>
      <c r="B746" s="42">
        <v>255</v>
      </c>
    </row>
    <row r="747" spans="1:2" ht="20.25" customHeight="1" x14ac:dyDescent="0.2">
      <c r="A747" s="42" t="s">
        <v>745</v>
      </c>
      <c r="B747" s="42">
        <v>127</v>
      </c>
    </row>
    <row r="748" spans="1:2" ht="20.25" customHeight="1" x14ac:dyDescent="0.2">
      <c r="A748" s="42" t="s">
        <v>746</v>
      </c>
      <c r="B748" s="42">
        <v>255</v>
      </c>
    </row>
    <row r="749" spans="1:2" ht="20.25" customHeight="1" x14ac:dyDescent="0.2">
      <c r="A749" s="42" t="s">
        <v>747</v>
      </c>
      <c r="B749" s="42">
        <v>120</v>
      </c>
    </row>
    <row r="750" spans="1:2" ht="20.25" customHeight="1" x14ac:dyDescent="0.2">
      <c r="A750" s="42" t="s">
        <v>748</v>
      </c>
      <c r="B750" s="42">
        <v>45</v>
      </c>
    </row>
    <row r="751" spans="1:2" ht="20.25" customHeight="1" x14ac:dyDescent="0.2">
      <c r="A751" s="42" t="s">
        <v>749</v>
      </c>
      <c r="B751" s="42">
        <v>225</v>
      </c>
    </row>
    <row r="752" spans="1:2" ht="20.25" customHeight="1" x14ac:dyDescent="0.2">
      <c r="A752" s="42" t="s">
        <v>750</v>
      </c>
      <c r="B752" s="42">
        <v>60</v>
      </c>
    </row>
    <row r="753" spans="1:2" ht="20.25" customHeight="1" x14ac:dyDescent="0.2">
      <c r="A753" s="42" t="s">
        <v>751</v>
      </c>
      <c r="B753" s="42">
        <v>45</v>
      </c>
    </row>
    <row r="754" spans="1:2" ht="20.25" customHeight="1" x14ac:dyDescent="0.2">
      <c r="A754" s="42" t="s">
        <v>752</v>
      </c>
      <c r="B754" s="42">
        <v>190</v>
      </c>
    </row>
    <row r="755" spans="1:2" ht="20.25" customHeight="1" x14ac:dyDescent="0.2">
      <c r="A755" s="42" t="s">
        <v>753</v>
      </c>
      <c r="B755" s="42">
        <v>75</v>
      </c>
    </row>
    <row r="756" spans="1:2" ht="20.25" customHeight="1" x14ac:dyDescent="0.2">
      <c r="A756" s="42" t="s">
        <v>754</v>
      </c>
      <c r="B756" s="42">
        <v>190</v>
      </c>
    </row>
    <row r="757" spans="1:2" ht="20.25" customHeight="1" x14ac:dyDescent="0.2">
      <c r="A757" s="42" t="s">
        <v>755</v>
      </c>
      <c r="B757" s="42">
        <v>90</v>
      </c>
    </row>
    <row r="758" spans="1:2" ht="20.25" customHeight="1" x14ac:dyDescent="0.2">
      <c r="A758" s="42" t="s">
        <v>756</v>
      </c>
      <c r="B758" s="42">
        <v>60</v>
      </c>
    </row>
    <row r="759" spans="1:2" ht="20.25" customHeight="1" x14ac:dyDescent="0.2">
      <c r="A759" s="42" t="s">
        <v>757</v>
      </c>
      <c r="B759" s="42">
        <v>190</v>
      </c>
    </row>
    <row r="760" spans="1:2" ht="20.25" customHeight="1" x14ac:dyDescent="0.2">
      <c r="A760" s="42" t="s">
        <v>758</v>
      </c>
      <c r="B760" s="42">
        <v>75</v>
      </c>
    </row>
    <row r="761" spans="1:2" ht="20.25" customHeight="1" x14ac:dyDescent="0.2">
      <c r="A761" s="42" t="s">
        <v>759</v>
      </c>
      <c r="B761" s="42">
        <v>190</v>
      </c>
    </row>
    <row r="762" spans="1:2" ht="20.25" customHeight="1" x14ac:dyDescent="0.2">
      <c r="A762" s="42" t="s">
        <v>760</v>
      </c>
      <c r="B762" s="42">
        <v>60</v>
      </c>
    </row>
    <row r="763" spans="1:2" ht="20.25" customHeight="1" x14ac:dyDescent="0.2">
      <c r="A763" s="42" t="s">
        <v>761</v>
      </c>
      <c r="B763" s="42">
        <v>200</v>
      </c>
    </row>
    <row r="764" spans="1:2" ht="20.25" customHeight="1" x14ac:dyDescent="0.2">
      <c r="A764" s="42" t="s">
        <v>762</v>
      </c>
      <c r="B764" s="42">
        <v>100</v>
      </c>
    </row>
    <row r="765" spans="1:2" ht="20.25" customHeight="1" x14ac:dyDescent="0.2">
      <c r="A765" s="42" t="s">
        <v>763</v>
      </c>
      <c r="B765" s="42">
        <v>190</v>
      </c>
    </row>
    <row r="766" spans="1:2" ht="20.25" customHeight="1" x14ac:dyDescent="0.2">
      <c r="A766" s="42" t="s">
        <v>764</v>
      </c>
      <c r="B766" s="42">
        <v>75</v>
      </c>
    </row>
    <row r="767" spans="1:2" ht="20.25" customHeight="1" x14ac:dyDescent="0.2">
      <c r="A767" s="42" t="s">
        <v>765</v>
      </c>
      <c r="B767" s="42">
        <v>190</v>
      </c>
    </row>
    <row r="768" spans="1:2" ht="20.25" customHeight="1" x14ac:dyDescent="0.2">
      <c r="A768" s="42" t="s">
        <v>766</v>
      </c>
      <c r="B768" s="42">
        <v>75</v>
      </c>
    </row>
    <row r="769" spans="1:2" ht="20.25" customHeight="1" x14ac:dyDescent="0.2">
      <c r="A769" s="42" t="s">
        <v>767</v>
      </c>
      <c r="B769" s="42">
        <v>120</v>
      </c>
    </row>
    <row r="770" spans="1:2" ht="20.25" customHeight="1" x14ac:dyDescent="0.2">
      <c r="A770" s="42" t="s">
        <v>768</v>
      </c>
      <c r="B770" s="42">
        <v>45</v>
      </c>
    </row>
    <row r="771" spans="1:2" ht="20.25" customHeight="1" x14ac:dyDescent="0.2">
      <c r="A771" s="42" t="s">
        <v>769</v>
      </c>
      <c r="B771" s="42">
        <v>140</v>
      </c>
    </row>
    <row r="772" spans="1:2" ht="20.25" customHeight="1" x14ac:dyDescent="0.2">
      <c r="A772" s="42" t="s">
        <v>770</v>
      </c>
      <c r="B772" s="42">
        <v>70</v>
      </c>
    </row>
    <row r="773" spans="1:2" ht="20.25" customHeight="1" x14ac:dyDescent="0.2">
      <c r="A773" s="42" t="s">
        <v>771</v>
      </c>
      <c r="B773" s="42">
        <v>235</v>
      </c>
    </row>
    <row r="774" spans="1:2" ht="20.25" customHeight="1" x14ac:dyDescent="0.2">
      <c r="A774" s="42" t="s">
        <v>772</v>
      </c>
      <c r="B774" s="42">
        <v>120</v>
      </c>
    </row>
    <row r="775" spans="1:2" ht="20.25" customHeight="1" x14ac:dyDescent="0.2">
      <c r="A775" s="42" t="s">
        <v>773</v>
      </c>
      <c r="B775" s="42">
        <v>45</v>
      </c>
    </row>
    <row r="776" spans="1:2" ht="20.25" customHeight="1" x14ac:dyDescent="0.2">
      <c r="A776" s="42" t="s">
        <v>774</v>
      </c>
      <c r="B776" s="42">
        <v>60</v>
      </c>
    </row>
    <row r="777" spans="1:2" ht="20.25" customHeight="1" x14ac:dyDescent="0.2">
      <c r="A777" s="42" t="s">
        <v>775</v>
      </c>
      <c r="B777" s="42">
        <v>45</v>
      </c>
    </row>
    <row r="778" spans="1:2" ht="20.25" customHeight="1" x14ac:dyDescent="0.2">
      <c r="A778" s="42" t="s">
        <v>776</v>
      </c>
      <c r="B778" s="42">
        <v>45</v>
      </c>
    </row>
    <row r="779" spans="1:2" ht="20.25" customHeight="1" x14ac:dyDescent="0.2">
      <c r="A779" s="42" t="s">
        <v>777</v>
      </c>
      <c r="B779" s="42">
        <v>90</v>
      </c>
    </row>
    <row r="780" spans="1:2" ht="20.25" customHeight="1" x14ac:dyDescent="0.2">
      <c r="A780" s="42" t="s">
        <v>778</v>
      </c>
      <c r="B780" s="42">
        <v>45</v>
      </c>
    </row>
    <row r="781" spans="1:2" ht="20.25" customHeight="1" x14ac:dyDescent="0.2">
      <c r="A781" s="42" t="s">
        <v>779</v>
      </c>
      <c r="B781" s="42">
        <v>140</v>
      </c>
    </row>
    <row r="782" spans="1:2" ht="20.25" customHeight="1" x14ac:dyDescent="0.2">
      <c r="A782" s="42" t="s">
        <v>780</v>
      </c>
      <c r="B782" s="42">
        <v>60</v>
      </c>
    </row>
    <row r="783" spans="1:2" ht="20.25" customHeight="1" x14ac:dyDescent="0.2">
      <c r="A783" s="42" t="s">
        <v>781</v>
      </c>
      <c r="B783" s="42">
        <v>60</v>
      </c>
    </row>
    <row r="784" spans="1:2" ht="20.25" customHeight="1" x14ac:dyDescent="0.2">
      <c r="A784" s="42" t="s">
        <v>782</v>
      </c>
      <c r="B784" s="42">
        <v>3</v>
      </c>
    </row>
    <row r="785" spans="1:2" ht="20.25" customHeight="1" x14ac:dyDescent="0.2">
      <c r="A785" s="42" t="s">
        <v>783</v>
      </c>
      <c r="B785" s="42">
        <v>3</v>
      </c>
    </row>
    <row r="786" spans="1:2" ht="20.25" customHeight="1" x14ac:dyDescent="0.2">
      <c r="A786" s="42" t="s">
        <v>784</v>
      </c>
      <c r="B786" s="42">
        <v>30</v>
      </c>
    </row>
    <row r="787" spans="1:2" ht="20.25" customHeight="1" x14ac:dyDescent="0.2">
      <c r="A787" s="42" t="s">
        <v>785</v>
      </c>
      <c r="B787" s="42">
        <v>45</v>
      </c>
    </row>
    <row r="788" spans="1:2" ht="20.25" customHeight="1" x14ac:dyDescent="0.2">
      <c r="A788" s="42" t="s">
        <v>786</v>
      </c>
      <c r="B788" s="42">
        <v>70</v>
      </c>
    </row>
    <row r="789" spans="1:2" ht="20.25" customHeight="1" x14ac:dyDescent="0.2">
      <c r="A789" s="42" t="s">
        <v>787</v>
      </c>
      <c r="B789" s="42">
        <v>180</v>
      </c>
    </row>
    <row r="790" spans="1:2" ht="20.25" customHeight="1" x14ac:dyDescent="0.2">
      <c r="A790" s="42" t="s">
        <v>788</v>
      </c>
      <c r="B790" s="42">
        <v>45</v>
      </c>
    </row>
    <row r="791" spans="1:2" ht="20.25" customHeight="1" x14ac:dyDescent="0.2">
      <c r="A791" s="42" t="s">
        <v>789</v>
      </c>
      <c r="B791" s="42">
        <v>80</v>
      </c>
    </row>
    <row r="792" spans="1:2" ht="20.25" customHeight="1" x14ac:dyDescent="0.2">
      <c r="A792" s="42" t="s">
        <v>790</v>
      </c>
      <c r="B792" s="42">
        <v>70</v>
      </c>
    </row>
    <row r="793" spans="1:2" ht="20.25" customHeight="1" x14ac:dyDescent="0.2">
      <c r="A793" s="42" t="s">
        <v>791</v>
      </c>
      <c r="B793" s="42">
        <v>25</v>
      </c>
    </row>
    <row r="794" spans="1:2" ht="20.25" customHeight="1" x14ac:dyDescent="0.2">
      <c r="A794" s="42" t="s">
        <v>792</v>
      </c>
      <c r="B794" s="42">
        <v>45</v>
      </c>
    </row>
    <row r="795" spans="1:2" ht="20.25" customHeight="1" x14ac:dyDescent="0.2">
      <c r="A795" s="42" t="s">
        <v>793</v>
      </c>
      <c r="B795" s="42">
        <v>45</v>
      </c>
    </row>
    <row r="796" spans="1:2" ht="20.25" customHeight="1" x14ac:dyDescent="0.2">
      <c r="A796" s="42" t="s">
        <v>794</v>
      </c>
      <c r="B796" s="42">
        <v>45</v>
      </c>
    </row>
    <row r="797" spans="1:2" ht="20.25" customHeight="1" x14ac:dyDescent="0.2">
      <c r="A797" s="42" t="s">
        <v>795</v>
      </c>
      <c r="B797" s="42">
        <v>3</v>
      </c>
    </row>
    <row r="798" spans="1:2" ht="20.25" customHeight="1" x14ac:dyDescent="0.2">
      <c r="A798" s="42" t="s">
        <v>796</v>
      </c>
      <c r="B798" s="42">
        <v>3</v>
      </c>
    </row>
    <row r="799" spans="1:2" ht="20.25" customHeight="1" x14ac:dyDescent="0.2">
      <c r="A799" s="42" t="s">
        <v>797</v>
      </c>
      <c r="B799" s="42">
        <v>3</v>
      </c>
    </row>
    <row r="800" spans="1:2" ht="20.25" customHeight="1" x14ac:dyDescent="0.2">
      <c r="A800" s="42" t="s">
        <v>798</v>
      </c>
      <c r="B800" s="42">
        <v>3</v>
      </c>
    </row>
    <row r="801" spans="1:2" ht="20.25" customHeight="1" x14ac:dyDescent="0.2">
      <c r="A801" s="42" t="s">
        <v>799</v>
      </c>
      <c r="B801" s="42">
        <v>45</v>
      </c>
    </row>
    <row r="802" spans="1:2" ht="20.25" customHeight="1" x14ac:dyDescent="0.2">
      <c r="A802" s="42" t="s">
        <v>800</v>
      </c>
      <c r="B802" s="42">
        <v>45</v>
      </c>
    </row>
    <row r="803" spans="1:2" ht="20.25" customHeight="1" x14ac:dyDescent="0.2">
      <c r="A803" s="42" t="s">
        <v>801</v>
      </c>
      <c r="B803" s="42">
        <v>45</v>
      </c>
    </row>
    <row r="804" spans="1:2" ht="20.25" customHeight="1" x14ac:dyDescent="0.2">
      <c r="A804" s="42" t="s">
        <v>802</v>
      </c>
      <c r="B804" s="42">
        <v>45</v>
      </c>
    </row>
    <row r="805" spans="1:2" ht="20.25" customHeight="1" x14ac:dyDescent="0.2">
      <c r="A805" s="42" t="s">
        <v>803</v>
      </c>
      <c r="B805" s="42">
        <v>45</v>
      </c>
    </row>
    <row r="806" spans="1:2" ht="20.25" customHeight="1" x14ac:dyDescent="0.2">
      <c r="A806" s="42" t="s">
        <v>804</v>
      </c>
      <c r="B806" s="42">
        <v>45</v>
      </c>
    </row>
    <row r="807" spans="1:2" ht="20.25" customHeight="1" x14ac:dyDescent="0.2">
      <c r="A807" s="42" t="s">
        <v>805</v>
      </c>
      <c r="B807" s="42">
        <v>45</v>
      </c>
    </row>
    <row r="808" spans="1:2" ht="20.25" customHeight="1" x14ac:dyDescent="0.2">
      <c r="A808" s="42" t="s">
        <v>806</v>
      </c>
      <c r="B808" s="42">
        <v>45</v>
      </c>
    </row>
    <row r="809" spans="1:2" ht="20.25" customHeight="1" x14ac:dyDescent="0.2">
      <c r="A809" s="42" t="s">
        <v>807</v>
      </c>
      <c r="B809" s="42">
        <v>45</v>
      </c>
    </row>
    <row r="810" spans="1:2" ht="20.25" customHeight="1" x14ac:dyDescent="0.2">
      <c r="A810" s="42" t="s">
        <v>808</v>
      </c>
      <c r="B810" s="42">
        <v>45</v>
      </c>
    </row>
    <row r="811" spans="1:2" ht="20.25" customHeight="1" x14ac:dyDescent="0.2">
      <c r="A811" s="42" t="s">
        <v>809</v>
      </c>
      <c r="B811" s="42">
        <v>45</v>
      </c>
    </row>
    <row r="812" spans="1:2" ht="20.25" customHeight="1" x14ac:dyDescent="0.2">
      <c r="A812" s="42" t="s">
        <v>810</v>
      </c>
      <c r="B812" s="42">
        <v>255</v>
      </c>
    </row>
    <row r="813" spans="1:2" ht="20.25" customHeight="1" x14ac:dyDescent="0.2">
      <c r="A813" s="42" t="s">
        <v>811</v>
      </c>
      <c r="B813" s="42">
        <v>3</v>
      </c>
    </row>
    <row r="814" spans="1:2" ht="20.25" customHeight="1" x14ac:dyDescent="0.2">
      <c r="A814" s="42" t="s">
        <v>812</v>
      </c>
      <c r="B814" s="42">
        <v>3</v>
      </c>
    </row>
    <row r="815" spans="1:2" ht="20.25" customHeight="1" x14ac:dyDescent="0.2">
      <c r="A815" s="42" t="s">
        <v>908</v>
      </c>
      <c r="B815" s="42">
        <v>45</v>
      </c>
    </row>
    <row r="816" spans="1:2" ht="20.25" customHeight="1" x14ac:dyDescent="0.2">
      <c r="A816" s="42" t="s">
        <v>917</v>
      </c>
      <c r="B816" s="42">
        <v>45</v>
      </c>
    </row>
    <row r="817" spans="1:2" ht="20.25" customHeight="1" x14ac:dyDescent="0.2">
      <c r="A817" s="42" t="s">
        <v>911</v>
      </c>
      <c r="B817" s="42">
        <v>30</v>
      </c>
    </row>
    <row r="818" spans="1:2" ht="20.25" customHeight="1" x14ac:dyDescent="0.2">
      <c r="A818" s="42" t="s">
        <v>913</v>
      </c>
      <c r="B818" s="42">
        <v>30</v>
      </c>
    </row>
    <row r="819" spans="1:2" ht="20.25" customHeight="1" x14ac:dyDescent="0.2">
      <c r="A819" s="42" t="s">
        <v>915</v>
      </c>
      <c r="B819" s="42">
        <v>3</v>
      </c>
    </row>
  </sheetData>
  <sheetProtection algorithmName="SHA-512" hashValue="mCZMp8dKPUXOWx/G4zvsxUGv+Sl57j7RHQSNTsu73c5PDibjshYQQh3LZZQyz+8w8rwdBUzb3LrU757Pt+BrbA==" saltValue="RHU15ca+l/sETMcHwZ4hYg==" spinCount="100000" sheet="1" objects="1" scenarios="1"/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F98DB1-2D60-49BA-8FF7-914F785803AD}">
  <sheetPr codeName="Sheet5"/>
  <dimension ref="A2:M808"/>
  <sheetViews>
    <sheetView workbookViewId="0">
      <selection activeCell="J20" sqref="J20"/>
    </sheetView>
  </sheetViews>
  <sheetFormatPr defaultColWidth="2.75" defaultRowHeight="14.25" customHeight="1" x14ac:dyDescent="0.2"/>
  <cols>
    <col min="1" max="1" width="18.625" style="43" customWidth="1"/>
    <col min="2" max="2" width="6.125" style="44" customWidth="1"/>
    <col min="3" max="3" width="5.125" style="43" customWidth="1"/>
    <col min="4" max="4" width="2.75" style="8"/>
    <col min="5" max="16384" width="2.75" style="2"/>
  </cols>
  <sheetData>
    <row r="2" spans="1:13" ht="14.25" customHeight="1" x14ac:dyDescent="0.2">
      <c r="A2" s="43" t="s">
        <v>5</v>
      </c>
      <c r="B2" s="44">
        <v>32</v>
      </c>
      <c r="C2" s="43">
        <v>30</v>
      </c>
    </row>
    <row r="3" spans="1:13" ht="14.25" customHeight="1" thickBot="1" x14ac:dyDescent="0.25">
      <c r="A3" s="43" t="s">
        <v>6</v>
      </c>
      <c r="B3" s="44">
        <v>32</v>
      </c>
      <c r="C3" s="43">
        <v>29</v>
      </c>
    </row>
    <row r="4" spans="1:13" ht="14.25" customHeight="1" thickTop="1" x14ac:dyDescent="0.2">
      <c r="A4" s="43" t="s">
        <v>7</v>
      </c>
      <c r="B4" s="44">
        <v>32</v>
      </c>
      <c r="C4" s="43">
        <v>28</v>
      </c>
      <c r="G4" s="116" t="s">
        <v>918</v>
      </c>
      <c r="H4" s="117"/>
      <c r="I4" s="117"/>
      <c r="J4" s="117"/>
      <c r="K4" s="117"/>
      <c r="L4" s="117"/>
      <c r="M4" s="118"/>
    </row>
    <row r="5" spans="1:13" ht="14.25" customHeight="1" x14ac:dyDescent="0.2">
      <c r="A5" s="43" t="s">
        <v>8</v>
      </c>
      <c r="B5" s="44">
        <v>32</v>
      </c>
      <c r="C5" s="43">
        <v>26</v>
      </c>
      <c r="G5" s="119"/>
      <c r="H5" s="120"/>
      <c r="I5" s="120"/>
      <c r="J5" s="120"/>
      <c r="K5" s="120"/>
      <c r="L5" s="120"/>
      <c r="M5" s="121"/>
    </row>
    <row r="6" spans="1:13" ht="14.25" customHeight="1" x14ac:dyDescent="0.2">
      <c r="A6" s="43" t="s">
        <v>9</v>
      </c>
      <c r="B6" s="44">
        <v>32</v>
      </c>
      <c r="C6" s="43">
        <v>25</v>
      </c>
      <c r="G6" s="9"/>
      <c r="H6" s="10"/>
      <c r="I6" s="10"/>
      <c r="J6" s="10"/>
      <c r="K6" s="10"/>
      <c r="L6" s="10"/>
      <c r="M6" s="11"/>
    </row>
    <row r="7" spans="1:13" ht="14.25" customHeight="1" x14ac:dyDescent="0.2">
      <c r="A7" s="43" t="s">
        <v>10</v>
      </c>
      <c r="B7" s="44">
        <v>32</v>
      </c>
      <c r="C7" s="43">
        <v>24</v>
      </c>
      <c r="G7" s="9"/>
      <c r="H7" s="12"/>
      <c r="I7" s="12"/>
      <c r="J7" s="12"/>
      <c r="K7" s="12"/>
      <c r="L7" s="12"/>
      <c r="M7" s="11"/>
    </row>
    <row r="8" spans="1:13" ht="14.25" customHeight="1" x14ac:dyDescent="0.2">
      <c r="A8" s="43" t="s">
        <v>11</v>
      </c>
      <c r="B8" s="44">
        <v>32</v>
      </c>
      <c r="C8" s="43">
        <v>21</v>
      </c>
      <c r="G8" s="9"/>
      <c r="H8" s="12"/>
      <c r="I8" s="12"/>
      <c r="J8" s="12"/>
      <c r="K8" s="12"/>
      <c r="L8" s="12"/>
      <c r="M8" s="11"/>
    </row>
    <row r="9" spans="1:13" ht="14.25" customHeight="1" x14ac:dyDescent="0.2">
      <c r="A9" s="43" t="s">
        <v>12</v>
      </c>
      <c r="B9" s="44">
        <v>32</v>
      </c>
      <c r="C9" s="43">
        <v>20</v>
      </c>
      <c r="G9" s="9"/>
      <c r="H9" s="12"/>
      <c r="I9" s="12"/>
      <c r="J9" s="12"/>
      <c r="K9" s="12"/>
      <c r="L9" s="12"/>
      <c r="M9" s="11"/>
    </row>
    <row r="10" spans="1:13" ht="14.25" customHeight="1" x14ac:dyDescent="0.2">
      <c r="A10" s="43" t="s">
        <v>13</v>
      </c>
      <c r="B10" s="44">
        <v>32</v>
      </c>
      <c r="C10" s="43">
        <v>19</v>
      </c>
      <c r="G10" s="9"/>
      <c r="H10" s="12"/>
      <c r="I10" s="12"/>
      <c r="J10" s="12"/>
      <c r="K10" s="12"/>
      <c r="L10" s="12"/>
      <c r="M10" s="11"/>
    </row>
    <row r="11" spans="1:13" ht="14.25" customHeight="1" x14ac:dyDescent="0.2">
      <c r="A11" s="43" t="s">
        <v>14</v>
      </c>
      <c r="B11" s="44">
        <v>32</v>
      </c>
      <c r="C11" s="43">
        <v>17</v>
      </c>
      <c r="G11" s="9"/>
      <c r="H11" s="12"/>
      <c r="I11" s="12"/>
      <c r="J11" s="12"/>
      <c r="K11" s="12"/>
      <c r="L11" s="12"/>
      <c r="M11" s="11"/>
    </row>
    <row r="12" spans="1:13" ht="14.25" customHeight="1" thickBot="1" x14ac:dyDescent="0.25">
      <c r="A12" s="43" t="s">
        <v>15</v>
      </c>
      <c r="B12" s="44">
        <v>32</v>
      </c>
      <c r="C12" s="43">
        <v>16</v>
      </c>
      <c r="G12" s="13"/>
      <c r="H12" s="14"/>
      <c r="I12" s="14"/>
      <c r="J12" s="14"/>
      <c r="K12" s="14"/>
      <c r="L12" s="14"/>
      <c r="M12" s="15"/>
    </row>
    <row r="13" spans="1:13" ht="14.25" customHeight="1" thickTop="1" x14ac:dyDescent="0.2">
      <c r="A13" s="43" t="s">
        <v>16</v>
      </c>
      <c r="B13" s="44">
        <v>32</v>
      </c>
      <c r="C13" s="43">
        <v>15</v>
      </c>
      <c r="G13" s="122" t="s">
        <v>812</v>
      </c>
      <c r="H13" s="123"/>
      <c r="I13" s="123"/>
      <c r="J13" s="123"/>
      <c r="K13" s="123"/>
      <c r="L13" s="123"/>
      <c r="M13" s="124"/>
    </row>
    <row r="14" spans="1:13" ht="14.25" customHeight="1" thickBot="1" x14ac:dyDescent="0.25">
      <c r="A14" s="43" t="s">
        <v>17</v>
      </c>
      <c r="B14" s="44">
        <v>32</v>
      </c>
      <c r="C14" s="43">
        <v>14</v>
      </c>
      <c r="G14" s="125"/>
      <c r="H14" s="126"/>
      <c r="I14" s="126"/>
      <c r="J14" s="126"/>
      <c r="K14" s="126"/>
      <c r="L14" s="126"/>
      <c r="M14" s="127"/>
    </row>
    <row r="15" spans="1:13" ht="14.25" customHeight="1" thickTop="1" x14ac:dyDescent="0.2">
      <c r="A15" s="43" t="s">
        <v>18</v>
      </c>
      <c r="B15" s="44">
        <v>32</v>
      </c>
      <c r="C15" s="43">
        <v>13</v>
      </c>
    </row>
    <row r="16" spans="1:13" ht="14.25" customHeight="1" x14ac:dyDescent="0.2">
      <c r="A16" s="43" t="s">
        <v>19</v>
      </c>
      <c r="B16" s="44">
        <v>32</v>
      </c>
      <c r="C16" s="43">
        <v>12</v>
      </c>
    </row>
    <row r="17" spans="1:3" ht="14.25" customHeight="1" x14ac:dyDescent="0.2">
      <c r="A17" s="43" t="s">
        <v>20</v>
      </c>
      <c r="B17" s="44">
        <v>32</v>
      </c>
      <c r="C17" s="43">
        <v>10</v>
      </c>
    </row>
    <row r="18" spans="1:3" ht="14.25" customHeight="1" x14ac:dyDescent="0.2">
      <c r="A18" s="43" t="s">
        <v>21</v>
      </c>
      <c r="B18" s="44">
        <v>32</v>
      </c>
      <c r="C18" s="43">
        <v>9</v>
      </c>
    </row>
    <row r="19" spans="1:3" ht="14.25" customHeight="1" x14ac:dyDescent="0.2">
      <c r="A19" s="43" t="s">
        <v>22</v>
      </c>
      <c r="B19" s="44">
        <v>32</v>
      </c>
      <c r="C19" s="43">
        <v>8</v>
      </c>
    </row>
    <row r="20" spans="1:3" ht="14.25" customHeight="1" x14ac:dyDescent="0.2">
      <c r="A20" s="43" t="s">
        <v>23</v>
      </c>
      <c r="B20" s="44">
        <v>32</v>
      </c>
      <c r="C20" s="43">
        <v>6</v>
      </c>
    </row>
    <row r="21" spans="1:3" ht="14.25" customHeight="1" x14ac:dyDescent="0.2">
      <c r="A21" s="43" t="s">
        <v>24</v>
      </c>
      <c r="B21" s="44">
        <v>32</v>
      </c>
      <c r="C21" s="43">
        <v>4</v>
      </c>
    </row>
    <row r="22" spans="1:3" ht="14.25" customHeight="1" x14ac:dyDescent="0.2">
      <c r="A22" s="43" t="s">
        <v>25</v>
      </c>
      <c r="B22" s="44">
        <v>32</v>
      </c>
      <c r="C22" s="43">
        <v>2</v>
      </c>
    </row>
    <row r="23" spans="1:3" ht="14.25" customHeight="1" x14ac:dyDescent="0.2">
      <c r="A23" s="43" t="s">
        <v>26</v>
      </c>
      <c r="B23" s="44">
        <v>32</v>
      </c>
      <c r="C23" s="43">
        <v>1</v>
      </c>
    </row>
    <row r="24" spans="1:3" ht="14.25" customHeight="1" x14ac:dyDescent="0.2">
      <c r="A24" s="43" t="s">
        <v>27</v>
      </c>
      <c r="B24" s="44">
        <v>31</v>
      </c>
      <c r="C24" s="43">
        <v>32</v>
      </c>
    </row>
    <row r="25" spans="1:3" ht="14.25" customHeight="1" x14ac:dyDescent="0.2">
      <c r="A25" s="43" t="s">
        <v>28</v>
      </c>
      <c r="B25" s="44">
        <v>30</v>
      </c>
      <c r="C25" s="43">
        <v>32</v>
      </c>
    </row>
    <row r="26" spans="1:3" ht="14.25" customHeight="1" x14ac:dyDescent="0.2">
      <c r="A26" s="43" t="s">
        <v>29</v>
      </c>
      <c r="B26" s="44">
        <v>29</v>
      </c>
      <c r="C26" s="43">
        <v>32</v>
      </c>
    </row>
    <row r="27" spans="1:3" ht="14.25" customHeight="1" x14ac:dyDescent="0.2">
      <c r="A27" s="43" t="s">
        <v>30</v>
      </c>
      <c r="B27" s="44">
        <v>15</v>
      </c>
      <c r="C27" s="43">
        <v>32</v>
      </c>
    </row>
    <row r="28" spans="1:3" ht="14.25" customHeight="1" x14ac:dyDescent="0.2">
      <c r="A28" s="43" t="s">
        <v>31</v>
      </c>
      <c r="B28" s="44">
        <v>13</v>
      </c>
      <c r="C28" s="43">
        <v>32</v>
      </c>
    </row>
    <row r="29" spans="1:3" ht="14.25" customHeight="1" x14ac:dyDescent="0.2">
      <c r="A29" s="43" t="s">
        <v>32</v>
      </c>
      <c r="B29" s="44">
        <v>11</v>
      </c>
      <c r="C29" s="43">
        <v>32</v>
      </c>
    </row>
    <row r="30" spans="1:3" ht="14.25" customHeight="1" x14ac:dyDescent="0.2">
      <c r="A30" s="43" t="s">
        <v>33</v>
      </c>
      <c r="B30" s="44">
        <v>9</v>
      </c>
      <c r="C30" s="43">
        <v>32</v>
      </c>
    </row>
    <row r="31" spans="1:3" ht="14.25" customHeight="1" x14ac:dyDescent="0.2">
      <c r="A31" s="43" t="s">
        <v>34</v>
      </c>
      <c r="B31" s="44">
        <v>8</v>
      </c>
      <c r="C31" s="43">
        <v>32</v>
      </c>
    </row>
    <row r="32" spans="1:3" ht="14.25" customHeight="1" x14ac:dyDescent="0.2">
      <c r="A32" s="43" t="s">
        <v>35</v>
      </c>
      <c r="B32" s="44">
        <v>7</v>
      </c>
      <c r="C32" s="43">
        <v>32</v>
      </c>
    </row>
    <row r="33" spans="1:3" ht="14.25" customHeight="1" x14ac:dyDescent="0.2">
      <c r="A33" s="43" t="s">
        <v>36</v>
      </c>
      <c r="B33" s="44">
        <v>6</v>
      </c>
      <c r="C33" s="43">
        <v>32</v>
      </c>
    </row>
    <row r="34" spans="1:3" ht="14.25" customHeight="1" x14ac:dyDescent="0.2">
      <c r="A34" s="43" t="s">
        <v>37</v>
      </c>
      <c r="B34" s="44">
        <v>5</v>
      </c>
      <c r="C34" s="43">
        <v>32</v>
      </c>
    </row>
    <row r="35" spans="1:3" ht="14.25" customHeight="1" x14ac:dyDescent="0.2">
      <c r="A35" s="43" t="s">
        <v>38</v>
      </c>
      <c r="B35" s="44">
        <v>4</v>
      </c>
      <c r="C35" s="43">
        <v>32</v>
      </c>
    </row>
    <row r="36" spans="1:3" ht="14.25" customHeight="1" x14ac:dyDescent="0.2">
      <c r="A36" s="43" t="s">
        <v>39</v>
      </c>
      <c r="B36" s="44">
        <v>3</v>
      </c>
      <c r="C36" s="43">
        <v>32</v>
      </c>
    </row>
    <row r="37" spans="1:3" ht="14.25" customHeight="1" x14ac:dyDescent="0.2">
      <c r="A37" s="43" t="s">
        <v>40</v>
      </c>
      <c r="B37" s="44">
        <v>2</v>
      </c>
      <c r="C37" s="43">
        <v>32</v>
      </c>
    </row>
    <row r="38" spans="1:3" ht="14.25" customHeight="1" x14ac:dyDescent="0.2">
      <c r="A38" s="43" t="s">
        <v>41</v>
      </c>
      <c r="B38" s="44">
        <v>1</v>
      </c>
      <c r="C38" s="43">
        <v>32</v>
      </c>
    </row>
    <row r="39" spans="1:3" ht="14.25" customHeight="1" x14ac:dyDescent="0.2">
      <c r="A39" s="43" t="s">
        <v>42</v>
      </c>
      <c r="B39" s="44">
        <v>31</v>
      </c>
      <c r="C39" s="43">
        <v>30</v>
      </c>
    </row>
    <row r="40" spans="1:3" ht="14.25" customHeight="1" x14ac:dyDescent="0.2">
      <c r="A40" s="43" t="s">
        <v>43</v>
      </c>
      <c r="B40" s="44">
        <v>31</v>
      </c>
      <c r="C40" s="43">
        <v>28</v>
      </c>
    </row>
    <row r="41" spans="1:3" ht="14.25" customHeight="1" x14ac:dyDescent="0.2">
      <c r="A41" s="43" t="s">
        <v>44</v>
      </c>
      <c r="B41" s="44">
        <v>31</v>
      </c>
      <c r="C41" s="43">
        <v>27</v>
      </c>
    </row>
    <row r="42" spans="1:3" ht="14.25" customHeight="1" x14ac:dyDescent="0.2">
      <c r="A42" s="43" t="s">
        <v>45</v>
      </c>
      <c r="B42" s="44">
        <v>31</v>
      </c>
      <c r="C42" s="43">
        <v>26</v>
      </c>
    </row>
    <row r="43" spans="1:3" ht="14.25" customHeight="1" x14ac:dyDescent="0.2">
      <c r="A43" s="43" t="s">
        <v>46</v>
      </c>
      <c r="B43" s="44">
        <v>31</v>
      </c>
      <c r="C43" s="43">
        <v>25</v>
      </c>
    </row>
    <row r="44" spans="1:3" ht="14.25" customHeight="1" x14ac:dyDescent="0.2">
      <c r="A44" s="43" t="s">
        <v>47</v>
      </c>
      <c r="B44" s="44">
        <v>31</v>
      </c>
      <c r="C44" s="43">
        <v>24</v>
      </c>
    </row>
    <row r="45" spans="1:3" ht="14.25" customHeight="1" x14ac:dyDescent="0.2">
      <c r="A45" s="43" t="s">
        <v>48</v>
      </c>
      <c r="B45" s="44">
        <v>31</v>
      </c>
      <c r="C45" s="43">
        <v>23</v>
      </c>
    </row>
    <row r="46" spans="1:3" ht="14.25" customHeight="1" x14ac:dyDescent="0.2">
      <c r="A46" s="43" t="s">
        <v>49</v>
      </c>
      <c r="B46" s="44">
        <v>31</v>
      </c>
      <c r="C46" s="43">
        <v>22</v>
      </c>
    </row>
    <row r="47" spans="1:3" ht="14.25" customHeight="1" x14ac:dyDescent="0.2">
      <c r="A47" s="43" t="s">
        <v>50</v>
      </c>
      <c r="B47" s="44">
        <v>31</v>
      </c>
      <c r="C47" s="43">
        <v>21</v>
      </c>
    </row>
    <row r="48" spans="1:3" ht="14.25" customHeight="1" x14ac:dyDescent="0.2">
      <c r="A48" s="43" t="s">
        <v>51</v>
      </c>
      <c r="B48" s="44">
        <v>31</v>
      </c>
      <c r="C48" s="43">
        <v>20</v>
      </c>
    </row>
    <row r="49" spans="1:3" ht="14.25" customHeight="1" x14ac:dyDescent="0.2">
      <c r="A49" s="43" t="s">
        <v>52</v>
      </c>
      <c r="B49" s="44">
        <v>31</v>
      </c>
      <c r="C49" s="43">
        <v>19</v>
      </c>
    </row>
    <row r="50" spans="1:3" ht="14.25" customHeight="1" x14ac:dyDescent="0.2">
      <c r="A50" s="43" t="s">
        <v>53</v>
      </c>
      <c r="B50" s="44">
        <v>31</v>
      </c>
      <c r="C50" s="43">
        <v>18</v>
      </c>
    </row>
    <row r="51" spans="1:3" ht="14.25" customHeight="1" x14ac:dyDescent="0.2">
      <c r="A51" s="43" t="s">
        <v>54</v>
      </c>
      <c r="B51" s="44">
        <v>31</v>
      </c>
      <c r="C51" s="43">
        <v>17</v>
      </c>
    </row>
    <row r="52" spans="1:3" ht="14.25" customHeight="1" x14ac:dyDescent="0.2">
      <c r="A52" s="43" t="s">
        <v>55</v>
      </c>
      <c r="B52" s="44">
        <v>31</v>
      </c>
      <c r="C52" s="43">
        <v>15</v>
      </c>
    </row>
    <row r="53" spans="1:3" ht="14.25" customHeight="1" x14ac:dyDescent="0.2">
      <c r="A53" s="43" t="s">
        <v>56</v>
      </c>
      <c r="B53" s="44">
        <v>31</v>
      </c>
      <c r="C53" s="43">
        <v>13</v>
      </c>
    </row>
    <row r="54" spans="1:3" ht="14.25" customHeight="1" x14ac:dyDescent="0.2">
      <c r="A54" s="43" t="s">
        <v>57</v>
      </c>
      <c r="B54" s="44">
        <v>31</v>
      </c>
      <c r="C54" s="43">
        <v>11</v>
      </c>
    </row>
    <row r="55" spans="1:3" ht="14.25" customHeight="1" x14ac:dyDescent="0.2">
      <c r="A55" s="43" t="s">
        <v>58</v>
      </c>
      <c r="B55" s="44">
        <v>31</v>
      </c>
      <c r="C55" s="43">
        <v>9</v>
      </c>
    </row>
    <row r="56" spans="1:3" ht="14.25" customHeight="1" x14ac:dyDescent="0.2">
      <c r="A56" s="43" t="s">
        <v>59</v>
      </c>
      <c r="B56" s="44">
        <v>31</v>
      </c>
      <c r="C56" s="43">
        <v>8</v>
      </c>
    </row>
    <row r="57" spans="1:3" ht="14.25" customHeight="1" x14ac:dyDescent="0.2">
      <c r="A57" s="43" t="s">
        <v>60</v>
      </c>
      <c r="B57" s="44">
        <v>31</v>
      </c>
      <c r="C57" s="43">
        <v>7</v>
      </c>
    </row>
    <row r="58" spans="1:3" ht="14.25" customHeight="1" x14ac:dyDescent="0.2">
      <c r="A58" s="43" t="s">
        <v>61</v>
      </c>
      <c r="B58" s="44">
        <v>31</v>
      </c>
      <c r="C58" s="43">
        <v>6</v>
      </c>
    </row>
    <row r="59" spans="1:3" ht="14.25" customHeight="1" x14ac:dyDescent="0.2">
      <c r="A59" s="43" t="s">
        <v>62</v>
      </c>
      <c r="B59" s="44">
        <v>31</v>
      </c>
      <c r="C59" s="43">
        <v>5</v>
      </c>
    </row>
    <row r="60" spans="1:3" ht="14.25" customHeight="1" x14ac:dyDescent="0.2">
      <c r="A60" s="43" t="s">
        <v>63</v>
      </c>
      <c r="B60" s="44">
        <v>31</v>
      </c>
      <c r="C60" s="43">
        <v>4</v>
      </c>
    </row>
    <row r="61" spans="1:3" ht="14.25" customHeight="1" x14ac:dyDescent="0.2">
      <c r="A61" s="43" t="s">
        <v>64</v>
      </c>
      <c r="B61" s="44">
        <v>31</v>
      </c>
      <c r="C61" s="43">
        <v>3</v>
      </c>
    </row>
    <row r="62" spans="1:3" ht="14.25" customHeight="1" x14ac:dyDescent="0.2">
      <c r="A62" s="43" t="s">
        <v>65</v>
      </c>
      <c r="B62" s="44">
        <v>31</v>
      </c>
      <c r="C62" s="43">
        <v>2</v>
      </c>
    </row>
    <row r="63" spans="1:3" ht="14.25" customHeight="1" x14ac:dyDescent="0.2">
      <c r="A63" s="43" t="s">
        <v>66</v>
      </c>
      <c r="B63" s="44">
        <v>31</v>
      </c>
      <c r="C63" s="43">
        <v>1</v>
      </c>
    </row>
    <row r="64" spans="1:3" ht="14.25" customHeight="1" x14ac:dyDescent="0.2">
      <c r="A64" s="43" t="s">
        <v>67</v>
      </c>
      <c r="B64" s="44">
        <v>30</v>
      </c>
      <c r="C64" s="43">
        <v>31</v>
      </c>
    </row>
    <row r="65" spans="1:3" ht="14.25" customHeight="1" x14ac:dyDescent="0.2">
      <c r="A65" s="43" t="s">
        <v>68</v>
      </c>
      <c r="B65" s="44">
        <v>29</v>
      </c>
      <c r="C65" s="43">
        <v>31</v>
      </c>
    </row>
    <row r="66" spans="1:3" ht="14.25" customHeight="1" x14ac:dyDescent="0.2">
      <c r="A66" s="43" t="s">
        <v>69</v>
      </c>
      <c r="B66" s="44">
        <v>28</v>
      </c>
      <c r="C66" s="43">
        <v>31</v>
      </c>
    </row>
    <row r="67" spans="1:3" ht="14.25" customHeight="1" x14ac:dyDescent="0.2">
      <c r="A67" s="43" t="s">
        <v>70</v>
      </c>
      <c r="B67" s="44">
        <v>27</v>
      </c>
      <c r="C67" s="43">
        <v>31</v>
      </c>
    </row>
    <row r="68" spans="1:3" ht="14.25" customHeight="1" x14ac:dyDescent="0.2">
      <c r="A68" s="43" t="s">
        <v>71</v>
      </c>
      <c r="B68" s="44">
        <v>26</v>
      </c>
      <c r="C68" s="43">
        <v>31</v>
      </c>
    </row>
    <row r="69" spans="1:3" ht="14.25" customHeight="1" x14ac:dyDescent="0.2">
      <c r="A69" s="43" t="s">
        <v>72</v>
      </c>
      <c r="B69" s="44">
        <v>25</v>
      </c>
      <c r="C69" s="43">
        <v>31</v>
      </c>
    </row>
    <row r="70" spans="1:3" ht="14.25" customHeight="1" x14ac:dyDescent="0.2">
      <c r="A70" s="43" t="s">
        <v>73</v>
      </c>
      <c r="B70" s="44">
        <v>24</v>
      </c>
      <c r="C70" s="43">
        <v>31</v>
      </c>
    </row>
    <row r="71" spans="1:3" ht="14.25" customHeight="1" x14ac:dyDescent="0.2">
      <c r="A71" s="43" t="s">
        <v>74</v>
      </c>
      <c r="B71" s="44">
        <v>23</v>
      </c>
      <c r="C71" s="43">
        <v>31</v>
      </c>
    </row>
    <row r="72" spans="1:3" ht="14.25" customHeight="1" x14ac:dyDescent="0.2">
      <c r="A72" s="43" t="s">
        <v>75</v>
      </c>
      <c r="B72" s="44">
        <v>22</v>
      </c>
      <c r="C72" s="43">
        <v>31</v>
      </c>
    </row>
    <row r="73" spans="1:3" ht="14.25" customHeight="1" x14ac:dyDescent="0.2">
      <c r="A73" s="43" t="s">
        <v>76</v>
      </c>
      <c r="B73" s="44">
        <v>21</v>
      </c>
      <c r="C73" s="43">
        <v>31</v>
      </c>
    </row>
    <row r="74" spans="1:3" ht="14.25" customHeight="1" x14ac:dyDescent="0.2">
      <c r="A74" s="43" t="s">
        <v>77</v>
      </c>
      <c r="B74" s="44">
        <v>20</v>
      </c>
      <c r="C74" s="43">
        <v>31</v>
      </c>
    </row>
    <row r="75" spans="1:3" ht="14.25" customHeight="1" x14ac:dyDescent="0.2">
      <c r="A75" s="43" t="s">
        <v>78</v>
      </c>
      <c r="B75" s="44">
        <v>18</v>
      </c>
      <c r="C75" s="43">
        <v>31</v>
      </c>
    </row>
    <row r="76" spans="1:3" ht="14.25" customHeight="1" x14ac:dyDescent="0.2">
      <c r="A76" s="43" t="s">
        <v>79</v>
      </c>
      <c r="B76" s="44">
        <v>16</v>
      </c>
      <c r="C76" s="43">
        <v>31</v>
      </c>
    </row>
    <row r="77" spans="1:3" ht="14.25" customHeight="1" x14ac:dyDescent="0.2">
      <c r="A77" s="43" t="s">
        <v>80</v>
      </c>
      <c r="B77" s="44">
        <v>14</v>
      </c>
      <c r="C77" s="43">
        <v>31</v>
      </c>
    </row>
    <row r="78" spans="1:3" ht="14.25" customHeight="1" x14ac:dyDescent="0.2">
      <c r="A78" s="43" t="s">
        <v>81</v>
      </c>
      <c r="B78" s="44">
        <v>12</v>
      </c>
      <c r="C78" s="43">
        <v>31</v>
      </c>
    </row>
    <row r="79" spans="1:3" ht="14.25" customHeight="1" x14ac:dyDescent="0.2">
      <c r="A79" s="43" t="s">
        <v>82</v>
      </c>
      <c r="B79" s="44">
        <v>11</v>
      </c>
      <c r="C79" s="43">
        <v>31</v>
      </c>
    </row>
    <row r="80" spans="1:3" ht="14.25" customHeight="1" x14ac:dyDescent="0.2">
      <c r="A80" s="43" t="s">
        <v>83</v>
      </c>
      <c r="B80" s="44">
        <v>10</v>
      </c>
      <c r="C80" s="43">
        <v>31</v>
      </c>
    </row>
    <row r="81" spans="1:3" ht="14.25" customHeight="1" x14ac:dyDescent="0.2">
      <c r="A81" s="43" t="s">
        <v>84</v>
      </c>
      <c r="B81" s="44">
        <v>9</v>
      </c>
      <c r="C81" s="43">
        <v>31</v>
      </c>
    </row>
    <row r="82" spans="1:3" ht="14.25" customHeight="1" x14ac:dyDescent="0.2">
      <c r="A82" s="43" t="s">
        <v>85</v>
      </c>
      <c r="B82" s="44">
        <v>7</v>
      </c>
      <c r="C82" s="43">
        <v>31</v>
      </c>
    </row>
    <row r="83" spans="1:3" ht="14.25" customHeight="1" x14ac:dyDescent="0.2">
      <c r="A83" s="43" t="s">
        <v>86</v>
      </c>
      <c r="B83" s="44">
        <v>6</v>
      </c>
      <c r="C83" s="43">
        <v>31</v>
      </c>
    </row>
    <row r="84" spans="1:3" ht="14.25" customHeight="1" x14ac:dyDescent="0.2">
      <c r="A84" s="43" t="s">
        <v>87</v>
      </c>
      <c r="B84" s="44">
        <v>5</v>
      </c>
      <c r="C84" s="43">
        <v>31</v>
      </c>
    </row>
    <row r="85" spans="1:3" ht="14.25" customHeight="1" x14ac:dyDescent="0.2">
      <c r="A85" s="43" t="s">
        <v>88</v>
      </c>
      <c r="B85" s="44">
        <v>4</v>
      </c>
      <c r="C85" s="43">
        <v>31</v>
      </c>
    </row>
    <row r="86" spans="1:3" ht="14.25" customHeight="1" x14ac:dyDescent="0.2">
      <c r="A86" s="43" t="s">
        <v>89</v>
      </c>
      <c r="B86" s="44">
        <v>3</v>
      </c>
      <c r="C86" s="43">
        <v>31</v>
      </c>
    </row>
    <row r="87" spans="1:3" ht="14.25" customHeight="1" x14ac:dyDescent="0.2">
      <c r="A87" s="43" t="s">
        <v>90</v>
      </c>
      <c r="B87" s="44">
        <v>2</v>
      </c>
      <c r="C87" s="43">
        <v>31</v>
      </c>
    </row>
    <row r="88" spans="1:3" ht="14.25" customHeight="1" x14ac:dyDescent="0.2">
      <c r="A88" s="43" t="s">
        <v>91</v>
      </c>
      <c r="B88" s="44">
        <v>1</v>
      </c>
      <c r="C88" s="43">
        <v>31</v>
      </c>
    </row>
    <row r="89" spans="1:3" ht="14.25" customHeight="1" x14ac:dyDescent="0.2">
      <c r="A89" s="43" t="s">
        <v>92</v>
      </c>
      <c r="B89" s="44">
        <v>30</v>
      </c>
      <c r="C89" s="43">
        <v>30</v>
      </c>
    </row>
    <row r="90" spans="1:3" ht="14.25" customHeight="1" x14ac:dyDescent="0.2">
      <c r="A90" s="43" t="s">
        <v>93</v>
      </c>
      <c r="B90" s="44">
        <v>30</v>
      </c>
      <c r="C90" s="43">
        <v>28</v>
      </c>
    </row>
    <row r="91" spans="1:3" ht="14.25" customHeight="1" x14ac:dyDescent="0.2">
      <c r="A91" s="43" t="s">
        <v>94</v>
      </c>
      <c r="B91" s="44">
        <v>30</v>
      </c>
      <c r="C91" s="43">
        <v>26</v>
      </c>
    </row>
    <row r="92" spans="1:3" ht="14.25" customHeight="1" x14ac:dyDescent="0.2">
      <c r="A92" s="43" t="s">
        <v>95</v>
      </c>
      <c r="B92" s="44">
        <v>30</v>
      </c>
      <c r="C92" s="43">
        <v>25</v>
      </c>
    </row>
    <row r="93" spans="1:3" ht="14.25" customHeight="1" x14ac:dyDescent="0.2">
      <c r="A93" s="43" t="s">
        <v>96</v>
      </c>
      <c r="B93" s="44">
        <v>30</v>
      </c>
      <c r="C93" s="43">
        <v>24</v>
      </c>
    </row>
    <row r="94" spans="1:3" ht="14.25" customHeight="1" x14ac:dyDescent="0.2">
      <c r="A94" s="43" t="s">
        <v>97</v>
      </c>
      <c r="B94" s="44">
        <v>30</v>
      </c>
      <c r="C94" s="43">
        <v>23</v>
      </c>
    </row>
    <row r="95" spans="1:3" ht="14.25" customHeight="1" x14ac:dyDescent="0.2">
      <c r="A95" s="43" t="s">
        <v>98</v>
      </c>
      <c r="B95" s="44">
        <v>30</v>
      </c>
      <c r="C95" s="43">
        <v>22</v>
      </c>
    </row>
    <row r="96" spans="1:3" ht="14.25" customHeight="1" x14ac:dyDescent="0.2">
      <c r="A96" s="43" t="s">
        <v>99</v>
      </c>
      <c r="B96" s="44">
        <v>30</v>
      </c>
      <c r="C96" s="43">
        <v>20</v>
      </c>
    </row>
    <row r="97" spans="1:3" ht="14.25" customHeight="1" x14ac:dyDescent="0.2">
      <c r="A97" s="43" t="s">
        <v>100</v>
      </c>
      <c r="B97" s="44">
        <v>30</v>
      </c>
      <c r="C97" s="43">
        <v>19</v>
      </c>
    </row>
    <row r="98" spans="1:3" ht="14.25" customHeight="1" x14ac:dyDescent="0.2">
      <c r="A98" s="43" t="s">
        <v>101</v>
      </c>
      <c r="B98" s="44">
        <v>30</v>
      </c>
      <c r="C98" s="43">
        <v>18</v>
      </c>
    </row>
    <row r="99" spans="1:3" ht="14.25" customHeight="1" x14ac:dyDescent="0.2">
      <c r="A99" s="43" t="s">
        <v>102</v>
      </c>
      <c r="B99" s="44">
        <v>30</v>
      </c>
      <c r="C99" s="43">
        <v>17</v>
      </c>
    </row>
    <row r="100" spans="1:3" ht="14.25" customHeight="1" x14ac:dyDescent="0.2">
      <c r="A100" s="43" t="s">
        <v>103</v>
      </c>
      <c r="B100" s="44">
        <v>30</v>
      </c>
      <c r="C100" s="43">
        <v>16</v>
      </c>
    </row>
    <row r="101" spans="1:3" ht="14.25" customHeight="1" x14ac:dyDescent="0.2">
      <c r="A101" s="43" t="s">
        <v>104</v>
      </c>
      <c r="B101" s="44">
        <v>30</v>
      </c>
      <c r="C101" s="43">
        <v>15</v>
      </c>
    </row>
    <row r="102" spans="1:3" ht="14.25" customHeight="1" x14ac:dyDescent="0.2">
      <c r="A102" s="43" t="s">
        <v>105</v>
      </c>
      <c r="B102" s="44">
        <v>30</v>
      </c>
      <c r="C102" s="43">
        <v>14</v>
      </c>
    </row>
    <row r="103" spans="1:3" ht="14.25" customHeight="1" x14ac:dyDescent="0.2">
      <c r="A103" s="43" t="s">
        <v>106</v>
      </c>
      <c r="B103" s="44">
        <v>30</v>
      </c>
      <c r="C103" s="43">
        <v>13</v>
      </c>
    </row>
    <row r="104" spans="1:3" ht="14.25" customHeight="1" x14ac:dyDescent="0.2">
      <c r="A104" s="43" t="s">
        <v>107</v>
      </c>
      <c r="B104" s="44">
        <v>30</v>
      </c>
      <c r="C104" s="43">
        <v>12</v>
      </c>
    </row>
    <row r="105" spans="1:3" ht="14.25" customHeight="1" x14ac:dyDescent="0.2">
      <c r="A105" s="43" t="s">
        <v>108</v>
      </c>
      <c r="B105" s="44">
        <v>30</v>
      </c>
      <c r="C105" s="43">
        <v>10</v>
      </c>
    </row>
    <row r="106" spans="1:3" ht="14.25" customHeight="1" x14ac:dyDescent="0.2">
      <c r="A106" s="43" t="s">
        <v>109</v>
      </c>
      <c r="B106" s="44">
        <v>30</v>
      </c>
      <c r="C106" s="43">
        <v>9</v>
      </c>
    </row>
    <row r="107" spans="1:3" ht="14.25" customHeight="1" x14ac:dyDescent="0.2">
      <c r="A107" s="43" t="s">
        <v>110</v>
      </c>
      <c r="B107" s="44">
        <v>30</v>
      </c>
      <c r="C107" s="43">
        <v>7</v>
      </c>
    </row>
    <row r="108" spans="1:3" ht="14.25" customHeight="1" x14ac:dyDescent="0.2">
      <c r="A108" s="43" t="s">
        <v>111</v>
      </c>
      <c r="B108" s="44">
        <v>30</v>
      </c>
      <c r="C108" s="43">
        <v>6</v>
      </c>
    </row>
    <row r="109" spans="1:3" ht="14.25" customHeight="1" x14ac:dyDescent="0.2">
      <c r="A109" s="43" t="s">
        <v>112</v>
      </c>
      <c r="B109" s="44">
        <v>30</v>
      </c>
      <c r="C109" s="43">
        <v>5</v>
      </c>
    </row>
    <row r="110" spans="1:3" ht="14.25" customHeight="1" x14ac:dyDescent="0.2">
      <c r="A110" s="43" t="s">
        <v>113</v>
      </c>
      <c r="B110" s="44">
        <v>30</v>
      </c>
      <c r="C110" s="43">
        <v>4</v>
      </c>
    </row>
    <row r="111" spans="1:3" ht="14.25" customHeight="1" x14ac:dyDescent="0.2">
      <c r="A111" s="43" t="s">
        <v>114</v>
      </c>
      <c r="B111" s="44">
        <v>30</v>
      </c>
      <c r="C111" s="43">
        <v>3</v>
      </c>
    </row>
    <row r="112" spans="1:3" ht="14.25" customHeight="1" x14ac:dyDescent="0.2">
      <c r="A112" s="43" t="s">
        <v>115</v>
      </c>
      <c r="B112" s="44">
        <v>30</v>
      </c>
      <c r="C112" s="43">
        <v>2</v>
      </c>
    </row>
    <row r="113" spans="1:3" ht="14.25" customHeight="1" x14ac:dyDescent="0.2">
      <c r="A113" s="43" t="s">
        <v>116</v>
      </c>
      <c r="B113" s="44">
        <v>30</v>
      </c>
      <c r="C113" s="43">
        <v>1</v>
      </c>
    </row>
    <row r="114" spans="1:3" ht="14.25" customHeight="1" x14ac:dyDescent="0.2">
      <c r="A114" s="43" t="s">
        <v>117</v>
      </c>
      <c r="B114" s="44">
        <v>29</v>
      </c>
      <c r="C114" s="43">
        <v>30</v>
      </c>
    </row>
    <row r="115" spans="1:3" ht="14.25" customHeight="1" x14ac:dyDescent="0.2">
      <c r="A115" s="43" t="s">
        <v>118</v>
      </c>
      <c r="B115" s="44">
        <v>28</v>
      </c>
      <c r="C115" s="43">
        <v>30</v>
      </c>
    </row>
    <row r="116" spans="1:3" ht="14.25" customHeight="1" x14ac:dyDescent="0.2">
      <c r="A116" s="43" t="s">
        <v>119</v>
      </c>
      <c r="B116" s="44">
        <v>27</v>
      </c>
      <c r="C116" s="43">
        <v>30</v>
      </c>
    </row>
    <row r="117" spans="1:3" ht="14.25" customHeight="1" x14ac:dyDescent="0.2">
      <c r="A117" s="43" t="s">
        <v>120</v>
      </c>
      <c r="B117" s="44">
        <v>25</v>
      </c>
      <c r="C117" s="43">
        <v>30</v>
      </c>
    </row>
    <row r="118" spans="1:3" ht="14.25" customHeight="1" x14ac:dyDescent="0.2">
      <c r="A118" s="43" t="s">
        <v>121</v>
      </c>
      <c r="B118" s="44">
        <v>24</v>
      </c>
      <c r="C118" s="43">
        <v>30</v>
      </c>
    </row>
    <row r="119" spans="1:3" ht="14.25" customHeight="1" x14ac:dyDescent="0.2">
      <c r="A119" s="43" t="s">
        <v>122</v>
      </c>
      <c r="B119" s="44">
        <v>23</v>
      </c>
      <c r="C119" s="43">
        <v>30</v>
      </c>
    </row>
    <row r="120" spans="1:3" ht="14.25" customHeight="1" x14ac:dyDescent="0.2">
      <c r="A120" s="43" t="s">
        <v>123</v>
      </c>
      <c r="B120" s="44">
        <v>22</v>
      </c>
      <c r="C120" s="43">
        <v>30</v>
      </c>
    </row>
    <row r="121" spans="1:3" ht="14.25" customHeight="1" x14ac:dyDescent="0.2">
      <c r="A121" s="43" t="s">
        <v>124</v>
      </c>
      <c r="B121" s="44">
        <v>21</v>
      </c>
      <c r="C121" s="43">
        <v>30</v>
      </c>
    </row>
    <row r="122" spans="1:3" ht="14.25" customHeight="1" x14ac:dyDescent="0.2">
      <c r="A122" s="43" t="s">
        <v>125</v>
      </c>
      <c r="B122" s="44">
        <v>20</v>
      </c>
      <c r="C122" s="43">
        <v>30</v>
      </c>
    </row>
    <row r="123" spans="1:3" ht="14.25" customHeight="1" x14ac:dyDescent="0.2">
      <c r="A123" s="43" t="s">
        <v>126</v>
      </c>
      <c r="B123" s="44">
        <v>19</v>
      </c>
      <c r="C123" s="43">
        <v>30</v>
      </c>
    </row>
    <row r="124" spans="1:3" ht="14.25" customHeight="1" x14ac:dyDescent="0.2">
      <c r="A124" s="43" t="s">
        <v>127</v>
      </c>
      <c r="B124" s="44">
        <v>18</v>
      </c>
      <c r="C124" s="43">
        <v>30</v>
      </c>
    </row>
    <row r="125" spans="1:3" ht="14.25" customHeight="1" x14ac:dyDescent="0.2">
      <c r="A125" s="43" t="s">
        <v>128</v>
      </c>
      <c r="B125" s="44">
        <v>17</v>
      </c>
      <c r="C125" s="43">
        <v>30</v>
      </c>
    </row>
    <row r="126" spans="1:3" ht="14.25" customHeight="1" x14ac:dyDescent="0.2">
      <c r="A126" s="43" t="s">
        <v>129</v>
      </c>
      <c r="B126" s="44">
        <v>16</v>
      </c>
      <c r="C126" s="43">
        <v>30</v>
      </c>
    </row>
    <row r="127" spans="1:3" ht="14.25" customHeight="1" x14ac:dyDescent="0.2">
      <c r="A127" s="43" t="s">
        <v>130</v>
      </c>
      <c r="B127" s="44">
        <v>15</v>
      </c>
      <c r="C127" s="43">
        <v>30</v>
      </c>
    </row>
    <row r="128" spans="1:3" ht="14.25" customHeight="1" x14ac:dyDescent="0.2">
      <c r="A128" s="43" t="s">
        <v>131</v>
      </c>
      <c r="B128" s="44">
        <v>14</v>
      </c>
      <c r="C128" s="43">
        <v>30</v>
      </c>
    </row>
    <row r="129" spans="1:3" ht="14.25" customHeight="1" x14ac:dyDescent="0.2">
      <c r="A129" s="43" t="s">
        <v>132</v>
      </c>
      <c r="B129" s="44">
        <v>12</v>
      </c>
      <c r="C129" s="43">
        <v>30</v>
      </c>
    </row>
    <row r="130" spans="1:3" ht="14.25" customHeight="1" x14ac:dyDescent="0.2">
      <c r="A130" s="43" t="s">
        <v>133</v>
      </c>
      <c r="B130" s="44">
        <v>11</v>
      </c>
      <c r="C130" s="43">
        <v>30</v>
      </c>
    </row>
    <row r="131" spans="1:3" ht="14.25" customHeight="1" x14ac:dyDescent="0.2">
      <c r="A131" s="43" t="s">
        <v>134</v>
      </c>
      <c r="B131" s="44">
        <v>10</v>
      </c>
      <c r="C131" s="43">
        <v>30</v>
      </c>
    </row>
    <row r="132" spans="1:3" ht="14.25" customHeight="1" x14ac:dyDescent="0.2">
      <c r="A132" s="43" t="s">
        <v>135</v>
      </c>
      <c r="B132" s="44">
        <v>8</v>
      </c>
      <c r="C132" s="43">
        <v>30</v>
      </c>
    </row>
    <row r="133" spans="1:3" ht="14.25" customHeight="1" x14ac:dyDescent="0.2">
      <c r="A133" s="43" t="s">
        <v>136</v>
      </c>
      <c r="B133" s="44">
        <v>7</v>
      </c>
      <c r="C133" s="43">
        <v>30</v>
      </c>
    </row>
    <row r="134" spans="1:3" ht="14.25" customHeight="1" x14ac:dyDescent="0.2">
      <c r="A134" s="43" t="s">
        <v>137</v>
      </c>
      <c r="B134" s="44">
        <v>6</v>
      </c>
      <c r="C134" s="43">
        <v>30</v>
      </c>
    </row>
    <row r="135" spans="1:3" ht="14.25" customHeight="1" x14ac:dyDescent="0.2">
      <c r="A135" s="43" t="s">
        <v>138</v>
      </c>
      <c r="B135" s="44">
        <v>5</v>
      </c>
      <c r="C135" s="43">
        <v>30</v>
      </c>
    </row>
    <row r="136" spans="1:3" ht="14.25" customHeight="1" x14ac:dyDescent="0.2">
      <c r="A136" s="43" t="s">
        <v>139</v>
      </c>
      <c r="B136" s="44">
        <v>4</v>
      </c>
      <c r="C136" s="43">
        <v>30</v>
      </c>
    </row>
    <row r="137" spans="1:3" ht="14.25" customHeight="1" x14ac:dyDescent="0.2">
      <c r="A137" s="43" t="s">
        <v>140</v>
      </c>
      <c r="B137" s="44">
        <v>3</v>
      </c>
      <c r="C137" s="43">
        <v>30</v>
      </c>
    </row>
    <row r="138" spans="1:3" ht="14.25" customHeight="1" x14ac:dyDescent="0.2">
      <c r="A138" s="43" t="s">
        <v>141</v>
      </c>
      <c r="B138" s="44">
        <v>2</v>
      </c>
      <c r="C138" s="43">
        <v>30</v>
      </c>
    </row>
    <row r="139" spans="1:3" ht="14.25" customHeight="1" x14ac:dyDescent="0.2">
      <c r="A139" s="43" t="s">
        <v>142</v>
      </c>
      <c r="B139" s="44">
        <v>1</v>
      </c>
      <c r="C139" s="43">
        <v>30</v>
      </c>
    </row>
    <row r="140" spans="1:3" ht="14.25" customHeight="1" x14ac:dyDescent="0.2">
      <c r="A140" s="43" t="s">
        <v>143</v>
      </c>
      <c r="B140" s="44">
        <v>29</v>
      </c>
      <c r="C140" s="43">
        <v>29</v>
      </c>
    </row>
    <row r="141" spans="1:3" ht="14.25" customHeight="1" x14ac:dyDescent="0.2">
      <c r="A141" s="43" t="s">
        <v>144</v>
      </c>
      <c r="B141" s="44">
        <v>29</v>
      </c>
      <c r="C141" s="43">
        <v>28</v>
      </c>
    </row>
    <row r="142" spans="1:3" ht="14.25" customHeight="1" x14ac:dyDescent="0.2">
      <c r="A142" s="43" t="s">
        <v>145</v>
      </c>
      <c r="B142" s="44">
        <v>29</v>
      </c>
      <c r="C142" s="43">
        <v>27</v>
      </c>
    </row>
    <row r="143" spans="1:3" ht="14.25" customHeight="1" x14ac:dyDescent="0.2">
      <c r="A143" s="43" t="s">
        <v>146</v>
      </c>
      <c r="B143" s="44">
        <v>29</v>
      </c>
      <c r="C143" s="43">
        <v>26</v>
      </c>
    </row>
    <row r="144" spans="1:3" ht="14.25" customHeight="1" x14ac:dyDescent="0.2">
      <c r="A144" s="43" t="s">
        <v>147</v>
      </c>
      <c r="B144" s="44">
        <v>29</v>
      </c>
      <c r="C144" s="43">
        <v>24</v>
      </c>
    </row>
    <row r="145" spans="1:3" ht="14.25" customHeight="1" x14ac:dyDescent="0.2">
      <c r="A145" s="43" t="s">
        <v>148</v>
      </c>
      <c r="B145" s="44">
        <v>29</v>
      </c>
      <c r="C145" s="43">
        <v>23</v>
      </c>
    </row>
    <row r="146" spans="1:3" ht="14.25" customHeight="1" x14ac:dyDescent="0.2">
      <c r="A146" s="43" t="s">
        <v>149</v>
      </c>
      <c r="B146" s="44">
        <v>29</v>
      </c>
      <c r="C146" s="43">
        <v>22</v>
      </c>
    </row>
    <row r="147" spans="1:3" ht="14.25" customHeight="1" x14ac:dyDescent="0.2">
      <c r="A147" s="43" t="s">
        <v>150</v>
      </c>
      <c r="B147" s="44">
        <v>29</v>
      </c>
      <c r="C147" s="43">
        <v>21</v>
      </c>
    </row>
    <row r="148" spans="1:3" ht="14.25" customHeight="1" x14ac:dyDescent="0.2">
      <c r="A148" s="43" t="s">
        <v>151</v>
      </c>
      <c r="B148" s="44">
        <v>29</v>
      </c>
      <c r="C148" s="43">
        <v>20</v>
      </c>
    </row>
    <row r="149" spans="1:3" ht="14.25" customHeight="1" x14ac:dyDescent="0.2">
      <c r="A149" s="43" t="s">
        <v>152</v>
      </c>
      <c r="B149" s="44">
        <v>29</v>
      </c>
      <c r="C149" s="43">
        <v>19</v>
      </c>
    </row>
    <row r="150" spans="1:3" ht="14.25" customHeight="1" x14ac:dyDescent="0.2">
      <c r="A150" s="43" t="s">
        <v>153</v>
      </c>
      <c r="B150" s="44">
        <v>29</v>
      </c>
      <c r="C150" s="43">
        <v>18</v>
      </c>
    </row>
    <row r="151" spans="1:3" ht="14.25" customHeight="1" x14ac:dyDescent="0.2">
      <c r="A151" s="43" t="s">
        <v>154</v>
      </c>
      <c r="B151" s="44">
        <v>29</v>
      </c>
      <c r="C151" s="43">
        <v>17</v>
      </c>
    </row>
    <row r="152" spans="1:3" ht="14.25" customHeight="1" x14ac:dyDescent="0.2">
      <c r="A152" s="43" t="s">
        <v>155</v>
      </c>
      <c r="B152" s="44">
        <v>29</v>
      </c>
      <c r="C152" s="43">
        <v>14</v>
      </c>
    </row>
    <row r="153" spans="1:3" ht="14.25" customHeight="1" x14ac:dyDescent="0.2">
      <c r="A153" s="43" t="s">
        <v>157</v>
      </c>
      <c r="B153" s="44">
        <v>29</v>
      </c>
      <c r="C153" s="43">
        <v>13</v>
      </c>
    </row>
    <row r="154" spans="1:3" ht="14.25" customHeight="1" x14ac:dyDescent="0.2">
      <c r="A154" s="43" t="s">
        <v>158</v>
      </c>
      <c r="B154" s="44">
        <v>29</v>
      </c>
      <c r="C154" s="43">
        <v>12</v>
      </c>
    </row>
    <row r="155" spans="1:3" ht="14.25" customHeight="1" x14ac:dyDescent="0.2">
      <c r="A155" s="43" t="s">
        <v>159</v>
      </c>
      <c r="B155" s="44">
        <v>29</v>
      </c>
      <c r="C155" s="43">
        <v>11</v>
      </c>
    </row>
    <row r="156" spans="1:3" ht="14.25" customHeight="1" x14ac:dyDescent="0.2">
      <c r="A156" s="43" t="s">
        <v>160</v>
      </c>
      <c r="B156" s="44">
        <v>29</v>
      </c>
      <c r="C156" s="43">
        <v>10</v>
      </c>
    </row>
    <row r="157" spans="1:3" ht="14.25" customHeight="1" x14ac:dyDescent="0.2">
      <c r="A157" s="43" t="s">
        <v>161</v>
      </c>
      <c r="B157" s="44">
        <v>29</v>
      </c>
      <c r="C157" s="43">
        <v>9</v>
      </c>
    </row>
    <row r="158" spans="1:3" ht="14.25" customHeight="1" x14ac:dyDescent="0.2">
      <c r="A158" s="43" t="s">
        <v>162</v>
      </c>
      <c r="B158" s="44">
        <v>29</v>
      </c>
      <c r="C158" s="43">
        <v>8</v>
      </c>
    </row>
    <row r="159" spans="1:3" ht="14.25" customHeight="1" x14ac:dyDescent="0.2">
      <c r="A159" s="43" t="s">
        <v>163</v>
      </c>
      <c r="B159" s="44">
        <v>29</v>
      </c>
      <c r="C159" s="43">
        <v>7</v>
      </c>
    </row>
    <row r="160" spans="1:3" ht="14.25" customHeight="1" x14ac:dyDescent="0.2">
      <c r="A160" s="43" t="s">
        <v>164</v>
      </c>
      <c r="B160" s="44">
        <v>29</v>
      </c>
      <c r="C160" s="43">
        <v>6</v>
      </c>
    </row>
    <row r="161" spans="1:5" ht="14.25" customHeight="1" x14ac:dyDescent="0.2">
      <c r="A161" s="43" t="s">
        <v>165</v>
      </c>
      <c r="B161" s="44">
        <v>29</v>
      </c>
      <c r="C161" s="43">
        <v>5</v>
      </c>
    </row>
    <row r="162" spans="1:5" ht="14.25" customHeight="1" x14ac:dyDescent="0.2">
      <c r="A162" s="43" t="s">
        <v>166</v>
      </c>
      <c r="B162" s="44">
        <v>29</v>
      </c>
      <c r="C162" s="43">
        <v>4</v>
      </c>
    </row>
    <row r="163" spans="1:5" ht="14.25" customHeight="1" x14ac:dyDescent="0.2">
      <c r="A163" s="43" t="s">
        <v>167</v>
      </c>
      <c r="B163" s="44">
        <v>29</v>
      </c>
      <c r="C163" s="43">
        <v>3</v>
      </c>
    </row>
    <row r="164" spans="1:5" ht="14.25" customHeight="1" x14ac:dyDescent="0.2">
      <c r="A164" s="43" t="s">
        <v>168</v>
      </c>
      <c r="B164" s="44">
        <v>29</v>
      </c>
      <c r="C164" s="43">
        <v>2</v>
      </c>
    </row>
    <row r="165" spans="1:5" ht="14.25" customHeight="1" x14ac:dyDescent="0.2">
      <c r="A165" s="43" t="s">
        <v>169</v>
      </c>
      <c r="B165" s="44">
        <v>29</v>
      </c>
      <c r="C165" s="43">
        <v>1</v>
      </c>
      <c r="E165" s="7"/>
    </row>
    <row r="166" spans="1:5" ht="14.25" customHeight="1" x14ac:dyDescent="0.2">
      <c r="A166" s="43" t="s">
        <v>170</v>
      </c>
      <c r="B166" s="44">
        <v>28</v>
      </c>
      <c r="C166" s="43">
        <v>29</v>
      </c>
      <c r="E166" s="7"/>
    </row>
    <row r="167" spans="1:5" ht="14.25" customHeight="1" x14ac:dyDescent="0.2">
      <c r="A167" s="43" t="s">
        <v>171</v>
      </c>
      <c r="B167" s="44">
        <v>27</v>
      </c>
      <c r="C167" s="43">
        <v>29</v>
      </c>
      <c r="E167" s="7"/>
    </row>
    <row r="168" spans="1:5" ht="14.25" customHeight="1" x14ac:dyDescent="0.2">
      <c r="A168" s="43" t="s">
        <v>172</v>
      </c>
      <c r="B168" s="44">
        <v>26</v>
      </c>
      <c r="C168" s="43">
        <v>29</v>
      </c>
      <c r="E168" s="7"/>
    </row>
    <row r="169" spans="1:5" ht="14.25" customHeight="1" x14ac:dyDescent="0.2">
      <c r="A169" s="43" t="s">
        <v>173</v>
      </c>
      <c r="B169" s="44">
        <v>25</v>
      </c>
      <c r="C169" s="43">
        <v>29</v>
      </c>
      <c r="E169" s="7"/>
    </row>
    <row r="170" spans="1:5" ht="14.25" customHeight="1" x14ac:dyDescent="0.2">
      <c r="A170" s="43" t="s">
        <v>174</v>
      </c>
      <c r="B170" s="44">
        <v>24</v>
      </c>
      <c r="C170" s="43">
        <v>29</v>
      </c>
      <c r="E170" s="7"/>
    </row>
    <row r="171" spans="1:5" ht="14.25" customHeight="1" x14ac:dyDescent="0.2">
      <c r="A171" s="43" t="s">
        <v>175</v>
      </c>
      <c r="B171" s="44">
        <v>23</v>
      </c>
      <c r="C171" s="43">
        <v>29</v>
      </c>
      <c r="E171" s="7"/>
    </row>
    <row r="172" spans="1:5" ht="14.25" customHeight="1" x14ac:dyDescent="0.2">
      <c r="A172" s="43" t="s">
        <v>176</v>
      </c>
      <c r="B172" s="44">
        <v>22</v>
      </c>
      <c r="C172" s="43">
        <v>29</v>
      </c>
      <c r="E172" s="7"/>
    </row>
    <row r="173" spans="1:5" ht="14.25" customHeight="1" x14ac:dyDescent="0.2">
      <c r="A173" s="43" t="s">
        <v>177</v>
      </c>
      <c r="B173" s="44">
        <v>21</v>
      </c>
      <c r="C173" s="43">
        <v>29</v>
      </c>
      <c r="E173" s="7"/>
    </row>
    <row r="174" spans="1:5" ht="14.25" customHeight="1" x14ac:dyDescent="0.2">
      <c r="A174" s="43" t="s">
        <v>178</v>
      </c>
      <c r="B174" s="44">
        <v>19</v>
      </c>
      <c r="C174" s="43">
        <v>29</v>
      </c>
      <c r="E174" s="7"/>
    </row>
    <row r="175" spans="1:5" ht="14.25" customHeight="1" x14ac:dyDescent="0.2">
      <c r="A175" s="43" t="s">
        <v>179</v>
      </c>
      <c r="B175" s="44">
        <v>18</v>
      </c>
      <c r="C175" s="43">
        <v>29</v>
      </c>
      <c r="E175" s="7"/>
    </row>
    <row r="176" spans="1:5" ht="14.25" customHeight="1" x14ac:dyDescent="0.2">
      <c r="A176" s="43" t="s">
        <v>180</v>
      </c>
      <c r="B176" s="44">
        <v>17</v>
      </c>
      <c r="C176" s="43">
        <v>29</v>
      </c>
      <c r="E176" s="7"/>
    </row>
    <row r="177" spans="1:5" ht="14.25" customHeight="1" x14ac:dyDescent="0.2">
      <c r="A177" s="43" t="s">
        <v>181</v>
      </c>
      <c r="B177" s="44">
        <v>16</v>
      </c>
      <c r="C177" s="43">
        <v>29</v>
      </c>
      <c r="E177" s="7"/>
    </row>
    <row r="178" spans="1:5" ht="14.25" customHeight="1" x14ac:dyDescent="0.2">
      <c r="A178" s="43" t="s">
        <v>182</v>
      </c>
      <c r="B178" s="44">
        <v>15</v>
      </c>
      <c r="C178" s="43">
        <v>29</v>
      </c>
      <c r="E178" s="7"/>
    </row>
    <row r="179" spans="1:5" ht="14.25" customHeight="1" x14ac:dyDescent="0.2">
      <c r="A179" s="43" t="s">
        <v>183</v>
      </c>
      <c r="B179" s="44">
        <v>14</v>
      </c>
      <c r="C179" s="43">
        <v>29</v>
      </c>
      <c r="E179" s="7"/>
    </row>
    <row r="180" spans="1:5" ht="14.25" customHeight="1" x14ac:dyDescent="0.2">
      <c r="A180" s="43" t="s">
        <v>184</v>
      </c>
      <c r="B180" s="44">
        <v>13</v>
      </c>
      <c r="C180" s="43">
        <v>29</v>
      </c>
      <c r="E180" s="7"/>
    </row>
    <row r="181" spans="1:5" ht="14.25" customHeight="1" x14ac:dyDescent="0.2">
      <c r="A181" s="43" t="s">
        <v>185</v>
      </c>
      <c r="B181" s="44">
        <v>12</v>
      </c>
      <c r="C181" s="43">
        <v>29</v>
      </c>
      <c r="E181" s="7"/>
    </row>
    <row r="182" spans="1:5" ht="14.25" customHeight="1" x14ac:dyDescent="0.2">
      <c r="A182" s="43" t="s">
        <v>186</v>
      </c>
      <c r="B182" s="44">
        <v>11</v>
      </c>
      <c r="C182" s="43">
        <v>29</v>
      </c>
    </row>
    <row r="183" spans="1:5" ht="14.25" customHeight="1" x14ac:dyDescent="0.2">
      <c r="A183" s="43" t="s">
        <v>187</v>
      </c>
      <c r="B183" s="44">
        <v>9</v>
      </c>
      <c r="C183" s="43">
        <v>29</v>
      </c>
    </row>
    <row r="184" spans="1:5" ht="14.25" customHeight="1" x14ac:dyDescent="0.2">
      <c r="A184" s="43" t="s">
        <v>188</v>
      </c>
      <c r="B184" s="44">
        <v>8</v>
      </c>
      <c r="C184" s="43">
        <v>29</v>
      </c>
    </row>
    <row r="185" spans="1:5" ht="14.25" customHeight="1" x14ac:dyDescent="0.2">
      <c r="A185" s="43" t="s">
        <v>189</v>
      </c>
      <c r="B185" s="44">
        <v>7</v>
      </c>
      <c r="C185" s="43">
        <v>29</v>
      </c>
    </row>
    <row r="186" spans="1:5" ht="14.25" customHeight="1" x14ac:dyDescent="0.2">
      <c r="A186" s="43" t="s">
        <v>190</v>
      </c>
      <c r="B186" s="44">
        <v>6</v>
      </c>
      <c r="C186" s="43">
        <v>29</v>
      </c>
    </row>
    <row r="187" spans="1:5" ht="14.25" customHeight="1" x14ac:dyDescent="0.2">
      <c r="A187" s="43" t="s">
        <v>191</v>
      </c>
      <c r="B187" s="44">
        <v>5</v>
      </c>
      <c r="C187" s="43">
        <v>29</v>
      </c>
    </row>
    <row r="188" spans="1:5" ht="14.25" customHeight="1" x14ac:dyDescent="0.2">
      <c r="A188" s="43" t="s">
        <v>192</v>
      </c>
      <c r="B188" s="44">
        <v>4</v>
      </c>
      <c r="C188" s="43">
        <v>29</v>
      </c>
    </row>
    <row r="189" spans="1:5" ht="14.25" customHeight="1" x14ac:dyDescent="0.2">
      <c r="A189" s="43" t="s">
        <v>193</v>
      </c>
      <c r="B189" s="44">
        <v>3</v>
      </c>
      <c r="C189" s="43">
        <v>29</v>
      </c>
    </row>
    <row r="190" spans="1:5" ht="14.25" customHeight="1" x14ac:dyDescent="0.2">
      <c r="A190" s="43" t="s">
        <v>194</v>
      </c>
      <c r="B190" s="44">
        <v>2</v>
      </c>
      <c r="C190" s="43">
        <v>29</v>
      </c>
    </row>
    <row r="191" spans="1:5" ht="14.25" customHeight="1" x14ac:dyDescent="0.2">
      <c r="A191" s="43" t="s">
        <v>195</v>
      </c>
      <c r="B191" s="44">
        <v>1</v>
      </c>
      <c r="C191" s="43">
        <v>29</v>
      </c>
    </row>
    <row r="192" spans="1:5" ht="14.25" customHeight="1" x14ac:dyDescent="0.2">
      <c r="A192" s="43" t="s">
        <v>196</v>
      </c>
      <c r="B192" s="44">
        <v>28</v>
      </c>
      <c r="C192" s="43">
        <v>28</v>
      </c>
    </row>
    <row r="193" spans="1:3" ht="14.25" customHeight="1" x14ac:dyDescent="0.2">
      <c r="A193" s="43" t="s">
        <v>197</v>
      </c>
      <c r="B193" s="44">
        <v>28</v>
      </c>
      <c r="C193" s="43">
        <v>27</v>
      </c>
    </row>
    <row r="194" spans="1:3" ht="14.25" customHeight="1" x14ac:dyDescent="0.2">
      <c r="A194" s="43" t="s">
        <v>198</v>
      </c>
      <c r="B194" s="44">
        <v>28</v>
      </c>
      <c r="C194" s="43">
        <v>26</v>
      </c>
    </row>
    <row r="195" spans="1:3" ht="14.25" customHeight="1" x14ac:dyDescent="0.2">
      <c r="A195" s="43" t="s">
        <v>199</v>
      </c>
      <c r="B195" s="44">
        <v>28</v>
      </c>
      <c r="C195" s="43">
        <v>25</v>
      </c>
    </row>
    <row r="196" spans="1:3" ht="14.25" customHeight="1" x14ac:dyDescent="0.2">
      <c r="A196" s="43" t="s">
        <v>200</v>
      </c>
      <c r="B196" s="44">
        <v>28</v>
      </c>
      <c r="C196" s="43">
        <v>24</v>
      </c>
    </row>
    <row r="197" spans="1:3" ht="14.25" customHeight="1" x14ac:dyDescent="0.2">
      <c r="A197" s="43" t="s">
        <v>201</v>
      </c>
      <c r="B197" s="44">
        <v>28</v>
      </c>
      <c r="C197" s="43">
        <v>23</v>
      </c>
    </row>
    <row r="198" spans="1:3" ht="14.25" customHeight="1" x14ac:dyDescent="0.2">
      <c r="A198" s="43" t="s">
        <v>202</v>
      </c>
      <c r="B198" s="44">
        <v>28</v>
      </c>
      <c r="C198" s="43">
        <v>22</v>
      </c>
    </row>
    <row r="199" spans="1:3" ht="14.25" customHeight="1" x14ac:dyDescent="0.2">
      <c r="A199" s="43" t="s">
        <v>203</v>
      </c>
      <c r="B199" s="44">
        <v>28</v>
      </c>
      <c r="C199" s="43">
        <v>21</v>
      </c>
    </row>
    <row r="200" spans="1:3" ht="14.25" customHeight="1" x14ac:dyDescent="0.2">
      <c r="A200" s="43" t="s">
        <v>204</v>
      </c>
      <c r="B200" s="44">
        <v>28</v>
      </c>
      <c r="C200" s="43">
        <v>20</v>
      </c>
    </row>
    <row r="201" spans="1:3" ht="14.25" customHeight="1" x14ac:dyDescent="0.2">
      <c r="A201" s="43" t="s">
        <v>205</v>
      </c>
      <c r="B201" s="44">
        <v>28</v>
      </c>
      <c r="C201" s="43">
        <v>19</v>
      </c>
    </row>
    <row r="202" spans="1:3" ht="14.25" customHeight="1" x14ac:dyDescent="0.2">
      <c r="A202" s="43" t="s">
        <v>206</v>
      </c>
      <c r="B202" s="44">
        <v>28</v>
      </c>
      <c r="C202" s="43">
        <v>18</v>
      </c>
    </row>
    <row r="203" spans="1:3" ht="14.25" customHeight="1" x14ac:dyDescent="0.2">
      <c r="A203" s="43" t="s">
        <v>207</v>
      </c>
      <c r="B203" s="44">
        <v>17</v>
      </c>
      <c r="C203" s="43">
        <v>28</v>
      </c>
    </row>
    <row r="204" spans="1:3" ht="14.25" customHeight="1" x14ac:dyDescent="0.2">
      <c r="A204" s="43" t="s">
        <v>208</v>
      </c>
      <c r="B204" s="44">
        <v>16</v>
      </c>
      <c r="C204" s="43">
        <v>28</v>
      </c>
    </row>
    <row r="205" spans="1:3" ht="14.25" customHeight="1" x14ac:dyDescent="0.2">
      <c r="A205" s="43" t="s">
        <v>209</v>
      </c>
      <c r="B205" s="44">
        <v>15</v>
      </c>
      <c r="C205" s="43">
        <v>28</v>
      </c>
    </row>
    <row r="206" spans="1:3" ht="14.25" customHeight="1" x14ac:dyDescent="0.2">
      <c r="A206" s="43" t="s">
        <v>210</v>
      </c>
      <c r="B206" s="44">
        <v>14</v>
      </c>
      <c r="C206" s="43">
        <v>28</v>
      </c>
    </row>
    <row r="207" spans="1:3" ht="14.25" customHeight="1" x14ac:dyDescent="0.2">
      <c r="A207" s="43" t="s">
        <v>211</v>
      </c>
      <c r="B207" s="44">
        <v>13</v>
      </c>
      <c r="C207" s="43">
        <v>28</v>
      </c>
    </row>
    <row r="208" spans="1:3" ht="14.25" customHeight="1" x14ac:dyDescent="0.2">
      <c r="A208" s="43" t="s">
        <v>212</v>
      </c>
      <c r="B208" s="44">
        <v>12</v>
      </c>
      <c r="C208" s="43">
        <v>28</v>
      </c>
    </row>
    <row r="209" spans="1:3" ht="14.25" customHeight="1" x14ac:dyDescent="0.2">
      <c r="A209" s="43" t="s">
        <v>213</v>
      </c>
      <c r="B209" s="44">
        <v>11</v>
      </c>
      <c r="C209" s="43">
        <v>28</v>
      </c>
    </row>
    <row r="210" spans="1:3" ht="14.25" customHeight="1" x14ac:dyDescent="0.2">
      <c r="A210" s="43" t="s">
        <v>214</v>
      </c>
      <c r="B210" s="44">
        <v>9</v>
      </c>
      <c r="C210" s="43">
        <v>28</v>
      </c>
    </row>
    <row r="211" spans="1:3" ht="14.25" customHeight="1" x14ac:dyDescent="0.2">
      <c r="A211" s="43" t="s">
        <v>215</v>
      </c>
      <c r="B211" s="44">
        <v>8</v>
      </c>
      <c r="C211" s="43">
        <v>28</v>
      </c>
    </row>
    <row r="212" spans="1:3" ht="14.25" customHeight="1" x14ac:dyDescent="0.2">
      <c r="A212" s="43" t="s">
        <v>216</v>
      </c>
      <c r="B212" s="44">
        <v>7</v>
      </c>
      <c r="C212" s="43">
        <v>28</v>
      </c>
    </row>
    <row r="213" spans="1:3" ht="14.25" customHeight="1" x14ac:dyDescent="0.2">
      <c r="A213" s="43" t="s">
        <v>217</v>
      </c>
      <c r="B213" s="44">
        <v>6</v>
      </c>
      <c r="C213" s="43">
        <v>28</v>
      </c>
    </row>
    <row r="214" spans="1:3" ht="14.25" customHeight="1" x14ac:dyDescent="0.2">
      <c r="A214" s="43" t="s">
        <v>218</v>
      </c>
      <c r="B214" s="44">
        <v>4</v>
      </c>
      <c r="C214" s="43">
        <v>28</v>
      </c>
    </row>
    <row r="215" spans="1:3" ht="14.25" customHeight="1" x14ac:dyDescent="0.2">
      <c r="A215" s="43" t="s">
        <v>219</v>
      </c>
      <c r="B215" s="44">
        <v>3</v>
      </c>
      <c r="C215" s="43">
        <v>28</v>
      </c>
    </row>
    <row r="216" spans="1:3" ht="14.25" customHeight="1" x14ac:dyDescent="0.2">
      <c r="A216" s="43" t="s">
        <v>220</v>
      </c>
      <c r="B216" s="44">
        <v>1</v>
      </c>
      <c r="C216" s="43">
        <v>28</v>
      </c>
    </row>
    <row r="217" spans="1:3" ht="14.25" customHeight="1" x14ac:dyDescent="0.2">
      <c r="A217" s="43" t="s">
        <v>221</v>
      </c>
      <c r="B217" s="44">
        <v>27</v>
      </c>
      <c r="C217" s="43">
        <v>27</v>
      </c>
    </row>
    <row r="218" spans="1:3" ht="14.25" customHeight="1" x14ac:dyDescent="0.2">
      <c r="A218" s="43" t="s">
        <v>222</v>
      </c>
      <c r="B218" s="44">
        <v>27</v>
      </c>
      <c r="C218" s="43">
        <v>26</v>
      </c>
    </row>
    <row r="219" spans="1:3" ht="14.25" customHeight="1" x14ac:dyDescent="0.2">
      <c r="A219" s="43" t="s">
        <v>223</v>
      </c>
      <c r="B219" s="44">
        <v>27</v>
      </c>
      <c r="C219" s="43">
        <v>25</v>
      </c>
    </row>
    <row r="220" spans="1:3" ht="14.25" customHeight="1" x14ac:dyDescent="0.2">
      <c r="A220" s="43" t="s">
        <v>224</v>
      </c>
      <c r="B220" s="44">
        <v>27</v>
      </c>
      <c r="C220" s="43">
        <v>24</v>
      </c>
    </row>
    <row r="221" spans="1:3" ht="14.25" customHeight="1" x14ac:dyDescent="0.2">
      <c r="A221" s="43" t="s">
        <v>225</v>
      </c>
      <c r="B221" s="44">
        <v>27</v>
      </c>
      <c r="C221" s="43">
        <v>23</v>
      </c>
    </row>
    <row r="222" spans="1:3" ht="14.25" customHeight="1" x14ac:dyDescent="0.2">
      <c r="A222" s="43" t="s">
        <v>226</v>
      </c>
      <c r="B222" s="44">
        <v>27</v>
      </c>
      <c r="C222" s="43">
        <v>22</v>
      </c>
    </row>
    <row r="223" spans="1:3" ht="14.25" customHeight="1" x14ac:dyDescent="0.2">
      <c r="A223" s="43" t="s">
        <v>227</v>
      </c>
      <c r="B223" s="44">
        <v>27</v>
      </c>
      <c r="C223" s="43">
        <v>21</v>
      </c>
    </row>
    <row r="224" spans="1:3" ht="14.25" customHeight="1" x14ac:dyDescent="0.2">
      <c r="A224" s="43" t="s">
        <v>228</v>
      </c>
      <c r="B224" s="44">
        <v>27</v>
      </c>
      <c r="C224" s="43">
        <v>20</v>
      </c>
    </row>
    <row r="225" spans="1:3" ht="14.25" customHeight="1" x14ac:dyDescent="0.2">
      <c r="A225" s="43" t="s">
        <v>229</v>
      </c>
      <c r="B225" s="44">
        <v>27</v>
      </c>
      <c r="C225" s="43">
        <v>19</v>
      </c>
    </row>
    <row r="226" spans="1:3" ht="14.25" customHeight="1" x14ac:dyDescent="0.2">
      <c r="A226" s="43" t="s">
        <v>230</v>
      </c>
      <c r="B226" s="44">
        <v>27</v>
      </c>
      <c r="C226" s="43">
        <v>18</v>
      </c>
    </row>
    <row r="227" spans="1:3" ht="14.25" customHeight="1" x14ac:dyDescent="0.2">
      <c r="A227" s="43" t="s">
        <v>231</v>
      </c>
      <c r="B227" s="44">
        <v>27</v>
      </c>
      <c r="C227" s="43">
        <v>17</v>
      </c>
    </row>
    <row r="228" spans="1:3" ht="14.25" customHeight="1" x14ac:dyDescent="0.2">
      <c r="A228" s="43" t="s">
        <v>232</v>
      </c>
      <c r="B228" s="44">
        <v>27</v>
      </c>
      <c r="C228" s="43">
        <v>16</v>
      </c>
    </row>
    <row r="229" spans="1:3" ht="14.25" customHeight="1" x14ac:dyDescent="0.2">
      <c r="A229" s="43" t="s">
        <v>233</v>
      </c>
      <c r="B229" s="44">
        <v>27</v>
      </c>
      <c r="C229" s="43">
        <v>15</v>
      </c>
    </row>
    <row r="230" spans="1:3" ht="14.25" customHeight="1" x14ac:dyDescent="0.2">
      <c r="A230" s="43" t="s">
        <v>234</v>
      </c>
      <c r="B230" s="44">
        <v>27</v>
      </c>
      <c r="C230" s="43">
        <v>14</v>
      </c>
    </row>
    <row r="231" spans="1:3" ht="14.25" customHeight="1" x14ac:dyDescent="0.2">
      <c r="A231" s="43" t="s">
        <v>235</v>
      </c>
      <c r="B231" s="44">
        <v>27</v>
      </c>
      <c r="C231" s="43">
        <v>12</v>
      </c>
    </row>
    <row r="232" spans="1:3" ht="14.25" customHeight="1" x14ac:dyDescent="0.2">
      <c r="A232" s="43" t="s">
        <v>236</v>
      </c>
      <c r="B232" s="44">
        <v>27</v>
      </c>
      <c r="C232" s="43">
        <v>11</v>
      </c>
    </row>
    <row r="233" spans="1:3" ht="14.25" customHeight="1" x14ac:dyDescent="0.2">
      <c r="A233" s="43" t="s">
        <v>237</v>
      </c>
      <c r="B233" s="44">
        <v>27</v>
      </c>
      <c r="C233" s="43">
        <v>10</v>
      </c>
    </row>
    <row r="234" spans="1:3" ht="14.25" customHeight="1" x14ac:dyDescent="0.2">
      <c r="A234" s="43" t="s">
        <v>238</v>
      </c>
      <c r="B234" s="44">
        <v>27</v>
      </c>
      <c r="C234" s="43">
        <v>9</v>
      </c>
    </row>
    <row r="235" spans="1:3" ht="14.25" customHeight="1" x14ac:dyDescent="0.2">
      <c r="A235" s="43" t="s">
        <v>239</v>
      </c>
      <c r="B235" s="44">
        <v>27</v>
      </c>
      <c r="C235" s="43">
        <v>8</v>
      </c>
    </row>
    <row r="236" spans="1:3" ht="14.25" customHeight="1" x14ac:dyDescent="0.2">
      <c r="A236" s="43" t="s">
        <v>240</v>
      </c>
      <c r="B236" s="44">
        <v>27</v>
      </c>
      <c r="C236" s="43">
        <v>7</v>
      </c>
    </row>
    <row r="237" spans="1:3" ht="14.25" customHeight="1" x14ac:dyDescent="0.2">
      <c r="A237" s="43" t="s">
        <v>241</v>
      </c>
      <c r="B237" s="44">
        <v>27</v>
      </c>
      <c r="C237" s="43">
        <v>6</v>
      </c>
    </row>
    <row r="238" spans="1:3" ht="14.25" customHeight="1" x14ac:dyDescent="0.2">
      <c r="A238" s="43" t="s">
        <v>242</v>
      </c>
      <c r="B238" s="44">
        <v>27</v>
      </c>
      <c r="C238" s="43">
        <v>5</v>
      </c>
    </row>
    <row r="239" spans="1:3" ht="14.25" customHeight="1" x14ac:dyDescent="0.2">
      <c r="A239" s="43" t="s">
        <v>243</v>
      </c>
      <c r="B239" s="44">
        <v>27</v>
      </c>
      <c r="C239" s="43">
        <v>4</v>
      </c>
    </row>
    <row r="240" spans="1:3" ht="14.25" customHeight="1" x14ac:dyDescent="0.2">
      <c r="A240" s="43" t="s">
        <v>244</v>
      </c>
      <c r="B240" s="44">
        <v>27</v>
      </c>
      <c r="C240" s="43">
        <v>3</v>
      </c>
    </row>
    <row r="241" spans="1:3" ht="14.25" customHeight="1" x14ac:dyDescent="0.2">
      <c r="A241" s="43" t="s">
        <v>245</v>
      </c>
      <c r="B241" s="44">
        <v>27</v>
      </c>
      <c r="C241" s="43">
        <v>2</v>
      </c>
    </row>
    <row r="242" spans="1:3" ht="14.25" customHeight="1" x14ac:dyDescent="0.2">
      <c r="A242" s="43" t="s">
        <v>246</v>
      </c>
      <c r="B242" s="44">
        <v>27</v>
      </c>
      <c r="C242" s="43">
        <v>1</v>
      </c>
    </row>
    <row r="243" spans="1:3" ht="14.25" customHeight="1" x14ac:dyDescent="0.2">
      <c r="A243" s="43" t="s">
        <v>247</v>
      </c>
      <c r="B243" s="44">
        <v>26</v>
      </c>
      <c r="C243" s="43">
        <v>27</v>
      </c>
    </row>
    <row r="244" spans="1:3" ht="14.25" customHeight="1" x14ac:dyDescent="0.2">
      <c r="A244" s="43" t="s">
        <v>248</v>
      </c>
      <c r="B244" s="44">
        <v>25</v>
      </c>
      <c r="C244" s="43">
        <v>27</v>
      </c>
    </row>
    <row r="245" spans="1:3" ht="14.25" customHeight="1" x14ac:dyDescent="0.2">
      <c r="A245" s="43" t="s">
        <v>249</v>
      </c>
      <c r="B245" s="44">
        <v>24</v>
      </c>
      <c r="C245" s="43">
        <v>27</v>
      </c>
    </row>
    <row r="246" spans="1:3" ht="14.25" customHeight="1" x14ac:dyDescent="0.2">
      <c r="A246" s="43" t="s">
        <v>250</v>
      </c>
      <c r="B246" s="44">
        <v>23</v>
      </c>
      <c r="C246" s="43">
        <v>27</v>
      </c>
    </row>
    <row r="247" spans="1:3" ht="14.25" customHeight="1" x14ac:dyDescent="0.2">
      <c r="A247" s="43" t="s">
        <v>251</v>
      </c>
      <c r="B247" s="44">
        <v>22</v>
      </c>
      <c r="C247" s="43">
        <v>27</v>
      </c>
    </row>
    <row r="248" spans="1:3" ht="14.25" customHeight="1" x14ac:dyDescent="0.2">
      <c r="A248" s="43" t="s">
        <v>252</v>
      </c>
      <c r="B248" s="44">
        <v>21</v>
      </c>
      <c r="C248" s="43">
        <v>27</v>
      </c>
    </row>
    <row r="249" spans="1:3" ht="14.25" customHeight="1" x14ac:dyDescent="0.2">
      <c r="A249" s="43" t="s">
        <v>253</v>
      </c>
      <c r="B249" s="44">
        <v>20</v>
      </c>
      <c r="C249" s="43">
        <v>27</v>
      </c>
    </row>
    <row r="250" spans="1:3" ht="14.25" customHeight="1" x14ac:dyDescent="0.2">
      <c r="A250" s="43" t="s">
        <v>254</v>
      </c>
      <c r="B250" s="44">
        <v>18</v>
      </c>
      <c r="C250" s="43">
        <v>27</v>
      </c>
    </row>
    <row r="251" spans="1:3" ht="14.25" customHeight="1" x14ac:dyDescent="0.2">
      <c r="A251" s="43" t="s">
        <v>255</v>
      </c>
      <c r="B251" s="44">
        <v>17</v>
      </c>
      <c r="C251" s="43">
        <v>27</v>
      </c>
    </row>
    <row r="252" spans="1:3" ht="14.25" customHeight="1" x14ac:dyDescent="0.2">
      <c r="A252" s="43" t="s">
        <v>256</v>
      </c>
      <c r="B252" s="44">
        <v>16</v>
      </c>
      <c r="C252" s="43">
        <v>27</v>
      </c>
    </row>
    <row r="253" spans="1:3" ht="14.25" customHeight="1" x14ac:dyDescent="0.2">
      <c r="A253" s="43" t="s">
        <v>258</v>
      </c>
      <c r="B253" s="44">
        <v>15</v>
      </c>
      <c r="C253" s="43">
        <v>27</v>
      </c>
    </row>
    <row r="254" spans="1:3" ht="14.25" customHeight="1" x14ac:dyDescent="0.2">
      <c r="A254" s="43" t="s">
        <v>259</v>
      </c>
      <c r="B254" s="44">
        <v>14</v>
      </c>
      <c r="C254" s="43">
        <v>27</v>
      </c>
    </row>
    <row r="255" spans="1:3" ht="14.25" customHeight="1" x14ac:dyDescent="0.2">
      <c r="A255" s="43" t="s">
        <v>260</v>
      </c>
      <c r="B255" s="44">
        <v>13</v>
      </c>
      <c r="C255" s="43">
        <v>27</v>
      </c>
    </row>
    <row r="256" spans="1:3" ht="14.25" customHeight="1" x14ac:dyDescent="0.2">
      <c r="A256" s="43" t="s">
        <v>261</v>
      </c>
      <c r="B256" s="44">
        <v>11</v>
      </c>
      <c r="C256" s="43">
        <v>27</v>
      </c>
    </row>
    <row r="257" spans="1:3" ht="14.25" customHeight="1" x14ac:dyDescent="0.2">
      <c r="A257" s="43" t="s">
        <v>262</v>
      </c>
      <c r="B257" s="44">
        <v>10</v>
      </c>
      <c r="C257" s="43">
        <v>27</v>
      </c>
    </row>
    <row r="258" spans="1:3" ht="14.25" customHeight="1" x14ac:dyDescent="0.2">
      <c r="A258" s="43" t="s">
        <v>263</v>
      </c>
      <c r="B258" s="44">
        <v>9</v>
      </c>
      <c r="C258" s="43">
        <v>27</v>
      </c>
    </row>
    <row r="259" spans="1:3" ht="14.25" customHeight="1" x14ac:dyDescent="0.2">
      <c r="A259" s="43" t="s">
        <v>264</v>
      </c>
      <c r="B259" s="44">
        <v>7</v>
      </c>
      <c r="C259" s="43">
        <v>27</v>
      </c>
    </row>
    <row r="260" spans="1:3" ht="14.25" customHeight="1" x14ac:dyDescent="0.2">
      <c r="A260" s="43" t="s">
        <v>265</v>
      </c>
      <c r="B260" s="44">
        <v>6</v>
      </c>
      <c r="C260" s="43">
        <v>27</v>
      </c>
    </row>
    <row r="261" spans="1:3" ht="14.25" customHeight="1" x14ac:dyDescent="0.2">
      <c r="A261" s="43" t="s">
        <v>266</v>
      </c>
      <c r="B261" s="44">
        <v>5</v>
      </c>
      <c r="C261" s="43">
        <v>27</v>
      </c>
    </row>
    <row r="262" spans="1:3" ht="14.25" customHeight="1" x14ac:dyDescent="0.2">
      <c r="A262" s="43" t="s">
        <v>267</v>
      </c>
      <c r="B262" s="44">
        <v>3</v>
      </c>
      <c r="C262" s="43">
        <v>27</v>
      </c>
    </row>
    <row r="263" spans="1:3" ht="14.25" customHeight="1" x14ac:dyDescent="0.2">
      <c r="A263" s="43" t="s">
        <v>268</v>
      </c>
      <c r="B263" s="44">
        <v>2</v>
      </c>
      <c r="C263" s="43">
        <v>27</v>
      </c>
    </row>
    <row r="264" spans="1:3" ht="14.25" customHeight="1" x14ac:dyDescent="0.2">
      <c r="A264" s="43" t="s">
        <v>269</v>
      </c>
      <c r="B264" s="44">
        <v>1</v>
      </c>
      <c r="C264" s="43">
        <v>27</v>
      </c>
    </row>
    <row r="265" spans="1:3" ht="14.25" customHeight="1" x14ac:dyDescent="0.2">
      <c r="A265" s="43" t="s">
        <v>270</v>
      </c>
      <c r="B265" s="44">
        <v>26</v>
      </c>
      <c r="C265" s="43">
        <v>26</v>
      </c>
    </row>
    <row r="266" spans="1:3" ht="14.25" customHeight="1" x14ac:dyDescent="0.2">
      <c r="A266" s="43" t="s">
        <v>271</v>
      </c>
      <c r="B266" s="44">
        <v>26</v>
      </c>
      <c r="C266" s="43">
        <v>25</v>
      </c>
    </row>
    <row r="267" spans="1:3" ht="14.25" customHeight="1" x14ac:dyDescent="0.2">
      <c r="A267" s="43" t="s">
        <v>272</v>
      </c>
      <c r="B267" s="44">
        <v>26</v>
      </c>
      <c r="C267" s="43">
        <v>24</v>
      </c>
    </row>
    <row r="268" spans="1:3" ht="14.25" customHeight="1" x14ac:dyDescent="0.2">
      <c r="A268" s="43" t="s">
        <v>273</v>
      </c>
      <c r="B268" s="44">
        <v>26</v>
      </c>
      <c r="C268" s="43">
        <v>23</v>
      </c>
    </row>
    <row r="269" spans="1:3" ht="14.25" customHeight="1" x14ac:dyDescent="0.2">
      <c r="A269" s="43" t="s">
        <v>274</v>
      </c>
      <c r="B269" s="44">
        <v>26</v>
      </c>
      <c r="C269" s="43">
        <v>22</v>
      </c>
    </row>
    <row r="270" spans="1:3" ht="14.25" customHeight="1" x14ac:dyDescent="0.2">
      <c r="A270" s="43" t="s">
        <v>275</v>
      </c>
      <c r="B270" s="44">
        <v>26</v>
      </c>
      <c r="C270" s="43">
        <v>21</v>
      </c>
    </row>
    <row r="271" spans="1:3" ht="14.25" customHeight="1" x14ac:dyDescent="0.2">
      <c r="A271" s="43" t="s">
        <v>276</v>
      </c>
      <c r="B271" s="44">
        <v>26</v>
      </c>
      <c r="C271" s="43">
        <v>20</v>
      </c>
    </row>
    <row r="272" spans="1:3" ht="14.25" customHeight="1" x14ac:dyDescent="0.2">
      <c r="A272" s="43" t="s">
        <v>277</v>
      </c>
      <c r="B272" s="44">
        <v>26</v>
      </c>
      <c r="C272" s="43">
        <v>19</v>
      </c>
    </row>
    <row r="273" spans="1:3" ht="14.25" customHeight="1" x14ac:dyDescent="0.2">
      <c r="A273" s="43" t="s">
        <v>278</v>
      </c>
      <c r="B273" s="44">
        <v>26</v>
      </c>
      <c r="C273" s="43">
        <v>18</v>
      </c>
    </row>
    <row r="274" spans="1:3" ht="14.25" customHeight="1" x14ac:dyDescent="0.2">
      <c r="A274" s="43" t="s">
        <v>279</v>
      </c>
      <c r="B274" s="44">
        <v>26</v>
      </c>
      <c r="C274" s="43">
        <v>17</v>
      </c>
    </row>
    <row r="275" spans="1:3" ht="14.25" customHeight="1" x14ac:dyDescent="0.2">
      <c r="A275" s="43" t="s">
        <v>280</v>
      </c>
      <c r="B275" s="44">
        <v>26</v>
      </c>
      <c r="C275" s="43">
        <v>16</v>
      </c>
    </row>
    <row r="276" spans="1:3" ht="14.25" customHeight="1" x14ac:dyDescent="0.2">
      <c r="A276" s="43" t="s">
        <v>281</v>
      </c>
      <c r="B276" s="44">
        <v>26</v>
      </c>
      <c r="C276" s="43">
        <v>15</v>
      </c>
    </row>
    <row r="277" spans="1:3" ht="14.25" customHeight="1" x14ac:dyDescent="0.2">
      <c r="A277" s="43" t="s">
        <v>282</v>
      </c>
      <c r="B277" s="44">
        <v>26</v>
      </c>
      <c r="C277" s="43">
        <v>14</v>
      </c>
    </row>
    <row r="278" spans="1:3" ht="14.25" customHeight="1" x14ac:dyDescent="0.2">
      <c r="A278" s="43" t="s">
        <v>283</v>
      </c>
      <c r="B278" s="44">
        <v>26</v>
      </c>
      <c r="C278" s="43">
        <v>13</v>
      </c>
    </row>
    <row r="279" spans="1:3" ht="14.25" customHeight="1" x14ac:dyDescent="0.2">
      <c r="A279" s="43" t="s">
        <v>284</v>
      </c>
      <c r="B279" s="44">
        <v>26</v>
      </c>
      <c r="C279" s="43">
        <v>12</v>
      </c>
    </row>
    <row r="280" spans="1:3" ht="14.25" customHeight="1" x14ac:dyDescent="0.2">
      <c r="A280" s="43" t="s">
        <v>285</v>
      </c>
      <c r="B280" s="44">
        <v>26</v>
      </c>
      <c r="C280" s="43">
        <v>11</v>
      </c>
    </row>
    <row r="281" spans="1:3" ht="14.25" customHeight="1" x14ac:dyDescent="0.2">
      <c r="A281" s="43" t="s">
        <v>286</v>
      </c>
      <c r="B281" s="44">
        <v>26</v>
      </c>
      <c r="C281" s="43">
        <v>10</v>
      </c>
    </row>
    <row r="282" spans="1:3" ht="14.25" customHeight="1" x14ac:dyDescent="0.2">
      <c r="A282" s="43" t="s">
        <v>287</v>
      </c>
      <c r="B282" s="44">
        <v>26</v>
      </c>
      <c r="C282" s="43">
        <v>9</v>
      </c>
    </row>
    <row r="283" spans="1:3" ht="14.25" customHeight="1" x14ac:dyDescent="0.2">
      <c r="A283" s="43" t="s">
        <v>288</v>
      </c>
      <c r="B283" s="44">
        <v>26</v>
      </c>
      <c r="C283" s="43">
        <v>8</v>
      </c>
    </row>
    <row r="284" spans="1:3" ht="14.25" customHeight="1" x14ac:dyDescent="0.2">
      <c r="A284" s="43" t="s">
        <v>289</v>
      </c>
      <c r="B284" s="44">
        <v>26</v>
      </c>
      <c r="C284" s="43">
        <v>6</v>
      </c>
    </row>
    <row r="285" spans="1:3" ht="14.25" customHeight="1" x14ac:dyDescent="0.2">
      <c r="A285" s="43" t="s">
        <v>290</v>
      </c>
      <c r="B285" s="44">
        <v>26</v>
      </c>
      <c r="C285" s="43">
        <v>5</v>
      </c>
    </row>
    <row r="286" spans="1:3" ht="14.25" customHeight="1" x14ac:dyDescent="0.2">
      <c r="A286" s="43" t="s">
        <v>291</v>
      </c>
      <c r="B286" s="44">
        <v>26</v>
      </c>
      <c r="C286" s="43">
        <v>4</v>
      </c>
    </row>
    <row r="287" spans="1:3" ht="14.25" customHeight="1" x14ac:dyDescent="0.2">
      <c r="A287" s="43" t="s">
        <v>292</v>
      </c>
      <c r="B287" s="44">
        <v>26</v>
      </c>
      <c r="C287" s="43">
        <v>3</v>
      </c>
    </row>
    <row r="288" spans="1:3" ht="14.25" customHeight="1" x14ac:dyDescent="0.2">
      <c r="A288" s="43" t="s">
        <v>293</v>
      </c>
      <c r="B288" s="44">
        <v>26</v>
      </c>
      <c r="C288" s="43">
        <v>2</v>
      </c>
    </row>
    <row r="289" spans="1:3" ht="14.25" customHeight="1" x14ac:dyDescent="0.2">
      <c r="A289" s="43" t="s">
        <v>294</v>
      </c>
      <c r="B289" s="44">
        <v>26</v>
      </c>
      <c r="C289" s="43">
        <v>1</v>
      </c>
    </row>
    <row r="290" spans="1:3" ht="14.25" customHeight="1" x14ac:dyDescent="0.2">
      <c r="A290" s="43" t="s">
        <v>295</v>
      </c>
      <c r="B290" s="44">
        <v>25</v>
      </c>
      <c r="C290" s="43">
        <v>26</v>
      </c>
    </row>
    <row r="291" spans="1:3" ht="14.25" customHeight="1" x14ac:dyDescent="0.2">
      <c r="A291" s="43" t="s">
        <v>296</v>
      </c>
      <c r="B291" s="44">
        <v>24</v>
      </c>
      <c r="C291" s="43">
        <v>26</v>
      </c>
    </row>
    <row r="292" spans="1:3" ht="14.25" customHeight="1" x14ac:dyDescent="0.2">
      <c r="A292" s="43" t="s">
        <v>297</v>
      </c>
      <c r="B292" s="44">
        <v>23</v>
      </c>
      <c r="C292" s="43">
        <v>26</v>
      </c>
    </row>
    <row r="293" spans="1:3" ht="14.25" customHeight="1" x14ac:dyDescent="0.2">
      <c r="A293" s="43" t="s">
        <v>298</v>
      </c>
      <c r="B293" s="44">
        <v>22</v>
      </c>
      <c r="C293" s="43">
        <v>26</v>
      </c>
    </row>
    <row r="294" spans="1:3" ht="14.25" customHeight="1" x14ac:dyDescent="0.2">
      <c r="A294" s="43" t="s">
        <v>299</v>
      </c>
      <c r="B294" s="44">
        <v>21</v>
      </c>
      <c r="C294" s="43">
        <v>26</v>
      </c>
    </row>
    <row r="295" spans="1:3" ht="14.25" customHeight="1" x14ac:dyDescent="0.2">
      <c r="A295" s="43" t="s">
        <v>300</v>
      </c>
      <c r="B295" s="44">
        <v>20</v>
      </c>
      <c r="C295" s="43">
        <v>26</v>
      </c>
    </row>
    <row r="296" spans="1:3" ht="14.25" customHeight="1" x14ac:dyDescent="0.2">
      <c r="A296" s="43" t="s">
        <v>301</v>
      </c>
      <c r="B296" s="44">
        <v>19</v>
      </c>
      <c r="C296" s="43">
        <v>26</v>
      </c>
    </row>
    <row r="297" spans="1:3" ht="14.25" customHeight="1" x14ac:dyDescent="0.2">
      <c r="A297" s="43" t="s">
        <v>302</v>
      </c>
      <c r="B297" s="44">
        <v>18</v>
      </c>
      <c r="C297" s="43">
        <v>26</v>
      </c>
    </row>
    <row r="298" spans="1:3" ht="14.25" customHeight="1" x14ac:dyDescent="0.2">
      <c r="A298" s="43" t="s">
        <v>303</v>
      </c>
      <c r="B298" s="44">
        <v>17</v>
      </c>
      <c r="C298" s="43">
        <v>26</v>
      </c>
    </row>
    <row r="299" spans="1:3" ht="14.25" customHeight="1" x14ac:dyDescent="0.2">
      <c r="A299" s="43" t="s">
        <v>304</v>
      </c>
      <c r="B299" s="44">
        <v>16</v>
      </c>
      <c r="C299" s="43">
        <v>26</v>
      </c>
    </row>
    <row r="300" spans="1:3" ht="14.25" customHeight="1" x14ac:dyDescent="0.2">
      <c r="A300" s="43" t="s">
        <v>305</v>
      </c>
      <c r="B300" s="44">
        <v>15</v>
      </c>
      <c r="C300" s="43">
        <v>26</v>
      </c>
    </row>
    <row r="301" spans="1:3" ht="14.25" customHeight="1" x14ac:dyDescent="0.2">
      <c r="A301" s="43" t="s">
        <v>306</v>
      </c>
      <c r="B301" s="44">
        <v>14</v>
      </c>
      <c r="C301" s="43">
        <v>26</v>
      </c>
    </row>
    <row r="302" spans="1:3" ht="14.25" customHeight="1" x14ac:dyDescent="0.2">
      <c r="A302" s="43" t="s">
        <v>307</v>
      </c>
      <c r="B302" s="44">
        <v>13</v>
      </c>
      <c r="C302" s="43">
        <v>26</v>
      </c>
    </row>
    <row r="303" spans="1:3" ht="14.25" customHeight="1" x14ac:dyDescent="0.2">
      <c r="A303" s="43" t="s">
        <v>308</v>
      </c>
      <c r="B303" s="44">
        <v>12</v>
      </c>
      <c r="C303" s="43">
        <v>26</v>
      </c>
    </row>
    <row r="304" spans="1:3" ht="14.25" customHeight="1" x14ac:dyDescent="0.2">
      <c r="A304" s="43" t="s">
        <v>309</v>
      </c>
      <c r="B304" s="44">
        <v>10</v>
      </c>
      <c r="C304" s="43">
        <v>26</v>
      </c>
    </row>
    <row r="305" spans="1:3" ht="14.25" customHeight="1" x14ac:dyDescent="0.2">
      <c r="A305" s="43" t="s">
        <v>310</v>
      </c>
      <c r="B305" s="44">
        <v>8</v>
      </c>
      <c r="C305" s="43">
        <v>26</v>
      </c>
    </row>
    <row r="306" spans="1:3" ht="14.25" customHeight="1" x14ac:dyDescent="0.2">
      <c r="A306" s="43" t="s">
        <v>311</v>
      </c>
      <c r="B306" s="44">
        <v>7</v>
      </c>
      <c r="C306" s="43">
        <v>26</v>
      </c>
    </row>
    <row r="307" spans="1:3" ht="14.25" customHeight="1" x14ac:dyDescent="0.2">
      <c r="A307" s="43" t="s">
        <v>312</v>
      </c>
      <c r="B307" s="44">
        <v>6</v>
      </c>
      <c r="C307" s="43">
        <v>26</v>
      </c>
    </row>
    <row r="308" spans="1:3" ht="14.25" customHeight="1" x14ac:dyDescent="0.2">
      <c r="A308" s="43" t="s">
        <v>313</v>
      </c>
      <c r="B308" s="44">
        <v>4</v>
      </c>
      <c r="C308" s="43">
        <v>26</v>
      </c>
    </row>
    <row r="309" spans="1:3" ht="14.25" customHeight="1" x14ac:dyDescent="0.2">
      <c r="A309" s="43" t="s">
        <v>314</v>
      </c>
      <c r="B309" s="44">
        <v>3</v>
      </c>
      <c r="C309" s="43">
        <v>26</v>
      </c>
    </row>
    <row r="310" spans="1:3" ht="14.25" customHeight="1" x14ac:dyDescent="0.2">
      <c r="A310" s="43" t="s">
        <v>315</v>
      </c>
      <c r="B310" s="44">
        <v>1</v>
      </c>
      <c r="C310" s="43">
        <v>26</v>
      </c>
    </row>
    <row r="311" spans="1:3" ht="14.25" customHeight="1" x14ac:dyDescent="0.2">
      <c r="A311" s="43" t="s">
        <v>316</v>
      </c>
      <c r="B311" s="44">
        <v>25</v>
      </c>
      <c r="C311" s="43">
        <v>25</v>
      </c>
    </row>
    <row r="312" spans="1:3" ht="14.25" customHeight="1" x14ac:dyDescent="0.2">
      <c r="A312" s="43" t="s">
        <v>317</v>
      </c>
      <c r="B312" s="44">
        <v>25</v>
      </c>
      <c r="C312" s="43">
        <v>23</v>
      </c>
    </row>
    <row r="313" spans="1:3" ht="14.25" customHeight="1" x14ac:dyDescent="0.2">
      <c r="A313" s="43" t="s">
        <v>318</v>
      </c>
      <c r="B313" s="44">
        <v>25</v>
      </c>
      <c r="C313" s="43">
        <v>22</v>
      </c>
    </row>
    <row r="314" spans="1:3" ht="14.25" customHeight="1" x14ac:dyDescent="0.2">
      <c r="A314" s="43" t="s">
        <v>319</v>
      </c>
      <c r="B314" s="44">
        <v>25</v>
      </c>
      <c r="C314" s="43">
        <v>21</v>
      </c>
    </row>
    <row r="315" spans="1:3" ht="14.25" customHeight="1" x14ac:dyDescent="0.2">
      <c r="A315" s="43" t="s">
        <v>320</v>
      </c>
      <c r="B315" s="44">
        <v>25</v>
      </c>
      <c r="C315" s="43">
        <v>20</v>
      </c>
    </row>
    <row r="316" spans="1:3" ht="14.25" customHeight="1" x14ac:dyDescent="0.2">
      <c r="A316" s="43" t="s">
        <v>321</v>
      </c>
      <c r="B316" s="44">
        <v>25</v>
      </c>
      <c r="C316" s="43">
        <v>19</v>
      </c>
    </row>
    <row r="317" spans="1:3" ht="14.25" customHeight="1" x14ac:dyDescent="0.2">
      <c r="A317" s="43" t="s">
        <v>322</v>
      </c>
      <c r="B317" s="44">
        <v>25</v>
      </c>
      <c r="C317" s="43">
        <v>18</v>
      </c>
    </row>
    <row r="318" spans="1:3" ht="14.25" customHeight="1" x14ac:dyDescent="0.2">
      <c r="A318" s="43" t="s">
        <v>323</v>
      </c>
      <c r="B318" s="44">
        <v>25</v>
      </c>
      <c r="C318" s="43">
        <v>17</v>
      </c>
    </row>
    <row r="319" spans="1:3" ht="14.25" customHeight="1" x14ac:dyDescent="0.2">
      <c r="A319" s="43" t="s">
        <v>324</v>
      </c>
      <c r="B319" s="44">
        <v>25</v>
      </c>
      <c r="C319" s="43">
        <v>16</v>
      </c>
    </row>
    <row r="320" spans="1:3" ht="14.25" customHeight="1" x14ac:dyDescent="0.2">
      <c r="A320" s="43" t="s">
        <v>325</v>
      </c>
      <c r="B320" s="44">
        <v>25</v>
      </c>
      <c r="C320" s="43">
        <v>15</v>
      </c>
    </row>
    <row r="321" spans="1:3" ht="14.25" customHeight="1" x14ac:dyDescent="0.2">
      <c r="A321" s="43" t="s">
        <v>326</v>
      </c>
      <c r="B321" s="44">
        <v>25</v>
      </c>
      <c r="C321" s="43">
        <v>13</v>
      </c>
    </row>
    <row r="322" spans="1:3" ht="14.25" customHeight="1" x14ac:dyDescent="0.2">
      <c r="A322" s="43" t="s">
        <v>327</v>
      </c>
      <c r="B322" s="44">
        <v>25</v>
      </c>
      <c r="C322" s="43">
        <v>12</v>
      </c>
    </row>
    <row r="323" spans="1:3" ht="14.25" customHeight="1" x14ac:dyDescent="0.2">
      <c r="A323" s="43" t="s">
        <v>328</v>
      </c>
      <c r="B323" s="44">
        <v>25</v>
      </c>
      <c r="C323" s="43">
        <v>11</v>
      </c>
    </row>
    <row r="324" spans="1:3" ht="14.25" customHeight="1" x14ac:dyDescent="0.2">
      <c r="A324" s="43" t="s">
        <v>329</v>
      </c>
      <c r="B324" s="44">
        <v>25</v>
      </c>
      <c r="C324" s="43">
        <v>10</v>
      </c>
    </row>
    <row r="325" spans="1:3" ht="14.25" customHeight="1" x14ac:dyDescent="0.2">
      <c r="A325" s="43" t="s">
        <v>330</v>
      </c>
      <c r="B325" s="44">
        <v>25</v>
      </c>
      <c r="C325" s="43">
        <v>8</v>
      </c>
    </row>
    <row r="326" spans="1:3" ht="14.25" customHeight="1" x14ac:dyDescent="0.2">
      <c r="A326" s="43" t="s">
        <v>331</v>
      </c>
      <c r="B326" s="44">
        <v>25</v>
      </c>
      <c r="C326" s="43">
        <v>7</v>
      </c>
    </row>
    <row r="327" spans="1:3" ht="14.25" customHeight="1" x14ac:dyDescent="0.2">
      <c r="A327" s="43" t="s">
        <v>332</v>
      </c>
      <c r="B327" s="44">
        <v>25</v>
      </c>
      <c r="C327" s="43">
        <v>6</v>
      </c>
    </row>
    <row r="328" spans="1:3" ht="14.25" customHeight="1" x14ac:dyDescent="0.2">
      <c r="A328" s="43" t="s">
        <v>333</v>
      </c>
      <c r="B328" s="44">
        <v>25</v>
      </c>
      <c r="C328" s="43">
        <v>5</v>
      </c>
    </row>
    <row r="329" spans="1:3" ht="14.25" customHeight="1" x14ac:dyDescent="0.2">
      <c r="A329" s="43" t="s">
        <v>334</v>
      </c>
      <c r="B329" s="44">
        <v>25</v>
      </c>
      <c r="C329" s="43">
        <v>4</v>
      </c>
    </row>
    <row r="330" spans="1:3" ht="14.25" customHeight="1" x14ac:dyDescent="0.2">
      <c r="A330" s="43" t="s">
        <v>335</v>
      </c>
      <c r="B330" s="44">
        <v>25</v>
      </c>
      <c r="C330" s="43">
        <v>3</v>
      </c>
    </row>
    <row r="331" spans="1:3" ht="14.25" customHeight="1" x14ac:dyDescent="0.2">
      <c r="A331" s="43" t="s">
        <v>336</v>
      </c>
      <c r="B331" s="44">
        <v>25</v>
      </c>
      <c r="C331" s="43">
        <v>2</v>
      </c>
    </row>
    <row r="332" spans="1:3" ht="14.25" customHeight="1" x14ac:dyDescent="0.2">
      <c r="A332" s="43" t="s">
        <v>337</v>
      </c>
      <c r="B332" s="44">
        <v>25</v>
      </c>
      <c r="C332" s="43">
        <v>1</v>
      </c>
    </row>
    <row r="333" spans="1:3" ht="14.25" customHeight="1" x14ac:dyDescent="0.2">
      <c r="A333" s="43" t="s">
        <v>338</v>
      </c>
      <c r="B333" s="44">
        <v>24</v>
      </c>
      <c r="C333" s="43">
        <v>25</v>
      </c>
    </row>
    <row r="334" spans="1:3" ht="14.25" customHeight="1" x14ac:dyDescent="0.2">
      <c r="A334" s="43" t="s">
        <v>339</v>
      </c>
      <c r="B334" s="44">
        <v>23</v>
      </c>
      <c r="C334" s="43">
        <v>25</v>
      </c>
    </row>
    <row r="335" spans="1:3" ht="14.25" customHeight="1" x14ac:dyDescent="0.2">
      <c r="A335" s="43" t="s">
        <v>340</v>
      </c>
      <c r="B335" s="44">
        <v>22</v>
      </c>
      <c r="C335" s="43">
        <v>25</v>
      </c>
    </row>
    <row r="336" spans="1:3" ht="14.25" customHeight="1" x14ac:dyDescent="0.2">
      <c r="A336" s="43" t="s">
        <v>341</v>
      </c>
      <c r="B336" s="44">
        <v>20</v>
      </c>
      <c r="C336" s="43">
        <v>25</v>
      </c>
    </row>
    <row r="337" spans="1:3" ht="14.25" customHeight="1" x14ac:dyDescent="0.2">
      <c r="A337" s="43" t="s">
        <v>342</v>
      </c>
      <c r="B337" s="44">
        <v>19</v>
      </c>
      <c r="C337" s="43">
        <v>25</v>
      </c>
    </row>
    <row r="338" spans="1:3" ht="14.25" customHeight="1" x14ac:dyDescent="0.2">
      <c r="A338" s="43" t="s">
        <v>343</v>
      </c>
      <c r="B338" s="44">
        <v>18</v>
      </c>
      <c r="C338" s="43">
        <v>25</v>
      </c>
    </row>
    <row r="339" spans="1:3" ht="14.25" customHeight="1" x14ac:dyDescent="0.2">
      <c r="A339" s="43" t="s">
        <v>344</v>
      </c>
      <c r="B339" s="44">
        <v>17</v>
      </c>
      <c r="C339" s="43">
        <v>25</v>
      </c>
    </row>
    <row r="340" spans="1:3" ht="14.25" customHeight="1" x14ac:dyDescent="0.2">
      <c r="A340" s="43" t="s">
        <v>345</v>
      </c>
      <c r="B340" s="44">
        <v>16</v>
      </c>
      <c r="C340" s="43">
        <v>25</v>
      </c>
    </row>
    <row r="341" spans="1:3" ht="14.25" customHeight="1" x14ac:dyDescent="0.2">
      <c r="A341" s="43" t="s">
        <v>346</v>
      </c>
      <c r="B341" s="44">
        <v>15</v>
      </c>
      <c r="C341" s="43">
        <v>25</v>
      </c>
    </row>
    <row r="342" spans="1:3" ht="14.25" customHeight="1" x14ac:dyDescent="0.2">
      <c r="A342" s="43" t="s">
        <v>347</v>
      </c>
      <c r="B342" s="44">
        <v>14</v>
      </c>
      <c r="C342" s="43">
        <v>25</v>
      </c>
    </row>
    <row r="343" spans="1:3" ht="14.25" customHeight="1" x14ac:dyDescent="0.2">
      <c r="A343" s="43" t="s">
        <v>348</v>
      </c>
      <c r="B343" s="44">
        <v>13</v>
      </c>
      <c r="C343" s="43">
        <v>25</v>
      </c>
    </row>
    <row r="344" spans="1:3" ht="14.25" customHeight="1" x14ac:dyDescent="0.2">
      <c r="A344" s="43" t="s">
        <v>349</v>
      </c>
      <c r="B344" s="44">
        <v>12</v>
      </c>
      <c r="C344" s="43">
        <v>25</v>
      </c>
    </row>
    <row r="345" spans="1:3" ht="14.25" customHeight="1" x14ac:dyDescent="0.2">
      <c r="A345" s="43" t="s">
        <v>350</v>
      </c>
      <c r="B345" s="44">
        <v>11</v>
      </c>
      <c r="C345" s="43">
        <v>25</v>
      </c>
    </row>
    <row r="346" spans="1:3" ht="14.25" customHeight="1" x14ac:dyDescent="0.2">
      <c r="A346" s="43" t="s">
        <v>351</v>
      </c>
      <c r="B346" s="44">
        <v>10</v>
      </c>
      <c r="C346" s="43">
        <v>25</v>
      </c>
    </row>
    <row r="347" spans="1:3" ht="14.25" customHeight="1" x14ac:dyDescent="0.2">
      <c r="A347" s="43" t="s">
        <v>352</v>
      </c>
      <c r="B347" s="44">
        <v>9</v>
      </c>
      <c r="C347" s="43">
        <v>25</v>
      </c>
    </row>
    <row r="348" spans="1:3" ht="14.25" customHeight="1" x14ac:dyDescent="0.2">
      <c r="A348" s="43" t="s">
        <v>353</v>
      </c>
      <c r="B348" s="44">
        <v>8</v>
      </c>
      <c r="C348" s="43">
        <v>25</v>
      </c>
    </row>
    <row r="349" spans="1:3" ht="14.25" customHeight="1" x14ac:dyDescent="0.2">
      <c r="A349" s="43" t="s">
        <v>354</v>
      </c>
      <c r="B349" s="44">
        <v>7</v>
      </c>
      <c r="C349" s="43">
        <v>25</v>
      </c>
    </row>
    <row r="350" spans="1:3" ht="14.25" customHeight="1" x14ac:dyDescent="0.2">
      <c r="A350" s="43" t="s">
        <v>355</v>
      </c>
      <c r="B350" s="44">
        <v>6</v>
      </c>
      <c r="C350" s="43">
        <v>25</v>
      </c>
    </row>
    <row r="351" spans="1:3" ht="14.25" customHeight="1" x14ac:dyDescent="0.2">
      <c r="A351" s="43" t="s">
        <v>356</v>
      </c>
      <c r="B351" s="44">
        <v>5</v>
      </c>
      <c r="C351" s="43">
        <v>25</v>
      </c>
    </row>
    <row r="352" spans="1:3" ht="14.25" customHeight="1" x14ac:dyDescent="0.2">
      <c r="A352" s="43" t="s">
        <v>357</v>
      </c>
      <c r="B352" s="44">
        <v>4</v>
      </c>
      <c r="C352" s="43">
        <v>25</v>
      </c>
    </row>
    <row r="353" spans="1:3" ht="14.25" customHeight="1" x14ac:dyDescent="0.2">
      <c r="A353" s="43" t="s">
        <v>358</v>
      </c>
      <c r="B353" s="44">
        <v>24</v>
      </c>
      <c r="C353" s="43">
        <v>24</v>
      </c>
    </row>
    <row r="354" spans="1:3" ht="14.25" customHeight="1" x14ac:dyDescent="0.2">
      <c r="A354" s="43" t="s">
        <v>359</v>
      </c>
      <c r="B354" s="44">
        <v>25</v>
      </c>
      <c r="C354" s="43">
        <v>23</v>
      </c>
    </row>
    <row r="355" spans="1:3" ht="14.25" customHeight="1" x14ac:dyDescent="0.2">
      <c r="A355" s="43" t="s">
        <v>360</v>
      </c>
      <c r="B355" s="44">
        <v>25</v>
      </c>
      <c r="C355" s="43">
        <v>22</v>
      </c>
    </row>
    <row r="356" spans="1:3" ht="14.25" customHeight="1" x14ac:dyDescent="0.2">
      <c r="A356" s="43" t="s">
        <v>361</v>
      </c>
      <c r="B356" s="44">
        <v>25</v>
      </c>
      <c r="C356" s="43">
        <v>20</v>
      </c>
    </row>
    <row r="357" spans="1:3" ht="14.25" customHeight="1" x14ac:dyDescent="0.2">
      <c r="A357" s="43" t="s">
        <v>362</v>
      </c>
      <c r="B357" s="44">
        <v>25</v>
      </c>
      <c r="C357" s="43">
        <v>19</v>
      </c>
    </row>
    <row r="358" spans="1:3" ht="14.25" customHeight="1" x14ac:dyDescent="0.2">
      <c r="A358" s="43" t="s">
        <v>363</v>
      </c>
      <c r="B358" s="44">
        <v>25</v>
      </c>
      <c r="C358" s="43">
        <v>18</v>
      </c>
    </row>
    <row r="359" spans="1:3" ht="14.25" customHeight="1" x14ac:dyDescent="0.2">
      <c r="A359" s="43" t="s">
        <v>364</v>
      </c>
      <c r="B359" s="44">
        <v>25</v>
      </c>
      <c r="C359" s="43">
        <v>17</v>
      </c>
    </row>
    <row r="360" spans="1:3" ht="14.25" customHeight="1" x14ac:dyDescent="0.2">
      <c r="A360" s="43" t="s">
        <v>365</v>
      </c>
      <c r="B360" s="44">
        <v>25</v>
      </c>
      <c r="C360" s="43">
        <v>16</v>
      </c>
    </row>
    <row r="361" spans="1:3" ht="14.25" customHeight="1" x14ac:dyDescent="0.2">
      <c r="A361" s="43" t="s">
        <v>366</v>
      </c>
      <c r="B361" s="44">
        <v>25</v>
      </c>
      <c r="C361" s="43">
        <v>14</v>
      </c>
    </row>
    <row r="362" spans="1:3" ht="14.25" customHeight="1" x14ac:dyDescent="0.2">
      <c r="A362" s="43" t="s">
        <v>367</v>
      </c>
      <c r="B362" s="44">
        <v>25</v>
      </c>
      <c r="C362" s="43">
        <v>13</v>
      </c>
    </row>
    <row r="363" spans="1:3" ht="14.25" customHeight="1" x14ac:dyDescent="0.2">
      <c r="A363" s="43" t="s">
        <v>368</v>
      </c>
      <c r="B363" s="44">
        <v>25</v>
      </c>
      <c r="C363" s="43">
        <v>12</v>
      </c>
    </row>
    <row r="364" spans="1:3" ht="14.25" customHeight="1" x14ac:dyDescent="0.2">
      <c r="A364" s="43" t="s">
        <v>369</v>
      </c>
      <c r="B364" s="44">
        <v>25</v>
      </c>
      <c r="C364" s="43">
        <v>10</v>
      </c>
    </row>
    <row r="365" spans="1:3" ht="14.25" customHeight="1" x14ac:dyDescent="0.2">
      <c r="A365" s="43" t="s">
        <v>370</v>
      </c>
      <c r="B365" s="44">
        <v>25</v>
      </c>
      <c r="C365" s="43">
        <v>9</v>
      </c>
    </row>
    <row r="366" spans="1:3" ht="14.25" customHeight="1" x14ac:dyDescent="0.2">
      <c r="A366" s="43" t="s">
        <v>371</v>
      </c>
      <c r="B366" s="44">
        <v>25</v>
      </c>
      <c r="C366" s="43">
        <v>8</v>
      </c>
    </row>
    <row r="367" spans="1:3" ht="14.25" customHeight="1" x14ac:dyDescent="0.2">
      <c r="A367" s="43" t="s">
        <v>372</v>
      </c>
      <c r="B367" s="44">
        <v>25</v>
      </c>
      <c r="C367" s="43">
        <v>7</v>
      </c>
    </row>
    <row r="368" spans="1:3" ht="14.25" customHeight="1" x14ac:dyDescent="0.2">
      <c r="A368" s="43" t="s">
        <v>373</v>
      </c>
      <c r="B368" s="44">
        <v>25</v>
      </c>
      <c r="C368" s="43">
        <v>6</v>
      </c>
    </row>
    <row r="369" spans="1:3" ht="14.25" customHeight="1" x14ac:dyDescent="0.2">
      <c r="A369" s="43" t="s">
        <v>374</v>
      </c>
      <c r="B369" s="44">
        <v>25</v>
      </c>
      <c r="C369" s="43">
        <v>5</v>
      </c>
    </row>
    <row r="370" spans="1:3" ht="14.25" customHeight="1" x14ac:dyDescent="0.2">
      <c r="A370" s="43" t="s">
        <v>375</v>
      </c>
      <c r="B370" s="44">
        <v>25</v>
      </c>
      <c r="C370" s="43">
        <v>4</v>
      </c>
    </row>
    <row r="371" spans="1:3" ht="14.25" customHeight="1" x14ac:dyDescent="0.2">
      <c r="A371" s="43" t="s">
        <v>376</v>
      </c>
      <c r="B371" s="44">
        <v>25</v>
      </c>
      <c r="C371" s="43">
        <v>3</v>
      </c>
    </row>
    <row r="372" spans="1:3" ht="14.25" customHeight="1" x14ac:dyDescent="0.2">
      <c r="A372" s="43" t="s">
        <v>377</v>
      </c>
      <c r="B372" s="44">
        <v>25</v>
      </c>
      <c r="C372" s="43">
        <v>2</v>
      </c>
    </row>
    <row r="373" spans="1:3" ht="14.25" customHeight="1" x14ac:dyDescent="0.2">
      <c r="A373" s="43" t="s">
        <v>378</v>
      </c>
      <c r="B373" s="44">
        <v>25</v>
      </c>
      <c r="C373" s="43">
        <v>1</v>
      </c>
    </row>
    <row r="374" spans="1:3" ht="14.25" customHeight="1" x14ac:dyDescent="0.2">
      <c r="A374" s="43" t="s">
        <v>379</v>
      </c>
      <c r="B374" s="44">
        <v>23</v>
      </c>
      <c r="C374" s="43">
        <v>24</v>
      </c>
    </row>
    <row r="375" spans="1:3" ht="14.25" customHeight="1" x14ac:dyDescent="0.2">
      <c r="A375" s="43" t="s">
        <v>380</v>
      </c>
      <c r="B375" s="44">
        <v>21</v>
      </c>
      <c r="C375" s="43">
        <v>24</v>
      </c>
    </row>
    <row r="376" spans="1:3" ht="14.25" customHeight="1" x14ac:dyDescent="0.2">
      <c r="A376" s="43" t="s">
        <v>381</v>
      </c>
      <c r="B376" s="44">
        <v>20</v>
      </c>
      <c r="C376" s="43">
        <v>24</v>
      </c>
    </row>
    <row r="377" spans="1:3" ht="14.25" customHeight="1" x14ac:dyDescent="0.2">
      <c r="A377" s="43" t="s">
        <v>382</v>
      </c>
      <c r="B377" s="44">
        <v>19</v>
      </c>
      <c r="C377" s="43">
        <v>24</v>
      </c>
    </row>
    <row r="378" spans="1:3" ht="14.25" customHeight="1" x14ac:dyDescent="0.2">
      <c r="A378" s="43" t="s">
        <v>383</v>
      </c>
      <c r="B378" s="44">
        <v>17</v>
      </c>
      <c r="C378" s="43">
        <v>24</v>
      </c>
    </row>
    <row r="379" spans="1:3" ht="14.25" customHeight="1" x14ac:dyDescent="0.2">
      <c r="A379" s="43" t="s">
        <v>384</v>
      </c>
      <c r="B379" s="44">
        <v>16</v>
      </c>
      <c r="C379" s="43">
        <v>24</v>
      </c>
    </row>
    <row r="380" spans="1:3" ht="14.25" customHeight="1" x14ac:dyDescent="0.2">
      <c r="A380" s="43" t="s">
        <v>385</v>
      </c>
      <c r="B380" s="44">
        <v>15</v>
      </c>
      <c r="C380" s="43">
        <v>24</v>
      </c>
    </row>
    <row r="381" spans="1:3" ht="14.25" customHeight="1" x14ac:dyDescent="0.2">
      <c r="A381" s="43" t="s">
        <v>386</v>
      </c>
      <c r="B381" s="44">
        <v>14</v>
      </c>
      <c r="C381" s="43">
        <v>24</v>
      </c>
    </row>
    <row r="382" spans="1:3" ht="14.25" customHeight="1" x14ac:dyDescent="0.2">
      <c r="A382" s="43" t="s">
        <v>387</v>
      </c>
      <c r="B382" s="44">
        <v>12</v>
      </c>
      <c r="C382" s="43">
        <v>24</v>
      </c>
    </row>
    <row r="383" spans="1:3" ht="14.25" customHeight="1" x14ac:dyDescent="0.2">
      <c r="A383" s="43" t="s">
        <v>388</v>
      </c>
      <c r="B383" s="44">
        <v>10</v>
      </c>
      <c r="C383" s="43">
        <v>24</v>
      </c>
    </row>
    <row r="384" spans="1:3" ht="14.25" customHeight="1" x14ac:dyDescent="0.2">
      <c r="A384" s="43" t="s">
        <v>389</v>
      </c>
      <c r="B384" s="44">
        <v>8</v>
      </c>
      <c r="C384" s="43">
        <v>24</v>
      </c>
    </row>
    <row r="385" spans="1:3" ht="14.25" customHeight="1" x14ac:dyDescent="0.2">
      <c r="A385" s="43" t="s">
        <v>390</v>
      </c>
      <c r="B385" s="44">
        <v>6</v>
      </c>
      <c r="C385" s="43">
        <v>24</v>
      </c>
    </row>
    <row r="386" spans="1:3" ht="14.25" customHeight="1" x14ac:dyDescent="0.2">
      <c r="A386" s="43" t="s">
        <v>391</v>
      </c>
      <c r="B386" s="44">
        <v>4</v>
      </c>
      <c r="C386" s="43">
        <v>24</v>
      </c>
    </row>
    <row r="387" spans="1:3" ht="14.25" customHeight="1" x14ac:dyDescent="0.2">
      <c r="A387" s="43" t="s">
        <v>392</v>
      </c>
      <c r="B387" s="44">
        <v>3</v>
      </c>
      <c r="C387" s="43">
        <v>24</v>
      </c>
    </row>
    <row r="388" spans="1:3" ht="14.25" customHeight="1" x14ac:dyDescent="0.2">
      <c r="A388" s="43" t="s">
        <v>394</v>
      </c>
      <c r="B388" s="44">
        <v>23</v>
      </c>
      <c r="C388" s="43">
        <v>22</v>
      </c>
    </row>
    <row r="389" spans="1:3" ht="14.25" customHeight="1" x14ac:dyDescent="0.2">
      <c r="A389" s="43" t="s">
        <v>395</v>
      </c>
      <c r="B389" s="44">
        <v>23</v>
      </c>
      <c r="C389" s="43">
        <v>21</v>
      </c>
    </row>
    <row r="390" spans="1:3" ht="14.25" customHeight="1" x14ac:dyDescent="0.2">
      <c r="A390" s="43" t="s">
        <v>396</v>
      </c>
      <c r="B390" s="44">
        <v>23</v>
      </c>
      <c r="C390" s="43">
        <v>20</v>
      </c>
    </row>
    <row r="391" spans="1:3" ht="14.25" customHeight="1" x14ac:dyDescent="0.2">
      <c r="A391" s="43" t="s">
        <v>397</v>
      </c>
      <c r="B391" s="44">
        <v>23</v>
      </c>
      <c r="C391" s="43">
        <v>19</v>
      </c>
    </row>
    <row r="392" spans="1:3" ht="14.25" customHeight="1" x14ac:dyDescent="0.2">
      <c r="A392" s="43" t="s">
        <v>398</v>
      </c>
      <c r="B392" s="44">
        <v>23</v>
      </c>
      <c r="C392" s="43">
        <v>18</v>
      </c>
    </row>
    <row r="393" spans="1:3" ht="14.25" customHeight="1" x14ac:dyDescent="0.2">
      <c r="A393" s="43" t="s">
        <v>399</v>
      </c>
      <c r="B393" s="44">
        <v>23</v>
      </c>
      <c r="C393" s="43">
        <v>17</v>
      </c>
    </row>
    <row r="394" spans="1:3" ht="14.25" customHeight="1" x14ac:dyDescent="0.2">
      <c r="A394" s="43" t="s">
        <v>400</v>
      </c>
      <c r="B394" s="44">
        <v>23</v>
      </c>
      <c r="C394" s="43">
        <v>16</v>
      </c>
    </row>
    <row r="395" spans="1:3" ht="14.25" customHeight="1" x14ac:dyDescent="0.2">
      <c r="A395" s="43" t="s">
        <v>401</v>
      </c>
      <c r="B395" s="44">
        <v>23</v>
      </c>
      <c r="C395" s="43">
        <v>15</v>
      </c>
    </row>
    <row r="396" spans="1:3" ht="14.25" customHeight="1" x14ac:dyDescent="0.2">
      <c r="A396" s="43" t="s">
        <v>402</v>
      </c>
      <c r="B396" s="44">
        <v>23</v>
      </c>
      <c r="C396" s="43">
        <v>14</v>
      </c>
    </row>
    <row r="397" spans="1:3" ht="14.25" customHeight="1" x14ac:dyDescent="0.2">
      <c r="A397" s="43" t="s">
        <v>403</v>
      </c>
      <c r="B397" s="44">
        <v>23</v>
      </c>
      <c r="C397" s="43">
        <v>13</v>
      </c>
    </row>
    <row r="398" spans="1:3" ht="14.25" customHeight="1" x14ac:dyDescent="0.2">
      <c r="A398" s="43" t="s">
        <v>404</v>
      </c>
      <c r="B398" s="44">
        <v>23</v>
      </c>
      <c r="C398" s="43">
        <v>12</v>
      </c>
    </row>
    <row r="399" spans="1:3" ht="14.25" customHeight="1" x14ac:dyDescent="0.2">
      <c r="A399" s="43" t="s">
        <v>405</v>
      </c>
      <c r="B399" s="44">
        <v>23</v>
      </c>
      <c r="C399" s="43">
        <v>11</v>
      </c>
    </row>
    <row r="400" spans="1:3" ht="14.25" customHeight="1" x14ac:dyDescent="0.2">
      <c r="A400" s="43" t="s">
        <v>406</v>
      </c>
      <c r="B400" s="44">
        <v>23</v>
      </c>
      <c r="C400" s="43">
        <v>10</v>
      </c>
    </row>
    <row r="401" spans="1:3" ht="14.25" customHeight="1" x14ac:dyDescent="0.2">
      <c r="A401" s="43" t="s">
        <v>407</v>
      </c>
      <c r="B401" s="44">
        <v>23</v>
      </c>
      <c r="C401" s="43">
        <v>9</v>
      </c>
    </row>
    <row r="402" spans="1:3" ht="14.25" customHeight="1" x14ac:dyDescent="0.2">
      <c r="A402" s="43" t="s">
        <v>408</v>
      </c>
      <c r="B402" s="44">
        <v>23</v>
      </c>
      <c r="C402" s="43">
        <v>8</v>
      </c>
    </row>
    <row r="403" spans="1:3" ht="14.25" customHeight="1" x14ac:dyDescent="0.2">
      <c r="A403" s="43" t="s">
        <v>409</v>
      </c>
      <c r="B403" s="44">
        <v>23</v>
      </c>
      <c r="C403" s="43">
        <v>7</v>
      </c>
    </row>
    <row r="404" spans="1:3" ht="14.25" customHeight="1" x14ac:dyDescent="0.2">
      <c r="A404" s="43" t="s">
        <v>410</v>
      </c>
      <c r="B404" s="44">
        <v>23</v>
      </c>
      <c r="C404" s="43">
        <v>6</v>
      </c>
    </row>
    <row r="405" spans="1:3" ht="14.25" customHeight="1" x14ac:dyDescent="0.2">
      <c r="A405" s="43" t="s">
        <v>411</v>
      </c>
      <c r="B405" s="44">
        <v>23</v>
      </c>
      <c r="C405" s="43">
        <v>5</v>
      </c>
    </row>
    <row r="406" spans="1:3" ht="14.25" customHeight="1" x14ac:dyDescent="0.2">
      <c r="A406" s="43" t="s">
        <v>412</v>
      </c>
      <c r="B406" s="44">
        <v>23</v>
      </c>
      <c r="C406" s="43">
        <v>4</v>
      </c>
    </row>
    <row r="407" spans="1:3" ht="14.25" customHeight="1" x14ac:dyDescent="0.2">
      <c r="A407" s="43" t="s">
        <v>413</v>
      </c>
      <c r="B407" s="44">
        <v>23</v>
      </c>
      <c r="C407" s="43">
        <v>3</v>
      </c>
    </row>
    <row r="408" spans="1:3" ht="14.25" customHeight="1" x14ac:dyDescent="0.2">
      <c r="A408" s="43" t="s">
        <v>414</v>
      </c>
      <c r="B408" s="44">
        <v>23</v>
      </c>
      <c r="C408" s="43">
        <v>2</v>
      </c>
    </row>
    <row r="409" spans="1:3" ht="14.25" customHeight="1" x14ac:dyDescent="0.2">
      <c r="A409" s="43" t="s">
        <v>415</v>
      </c>
      <c r="B409" s="44">
        <v>23</v>
      </c>
      <c r="C409" s="43">
        <v>1</v>
      </c>
    </row>
    <row r="410" spans="1:3" ht="14.25" customHeight="1" x14ac:dyDescent="0.2">
      <c r="A410" s="43" t="s">
        <v>416</v>
      </c>
      <c r="B410" s="44">
        <v>22</v>
      </c>
      <c r="C410" s="43">
        <v>23</v>
      </c>
    </row>
    <row r="411" spans="1:3" ht="14.25" customHeight="1" x14ac:dyDescent="0.2">
      <c r="A411" s="43" t="s">
        <v>417</v>
      </c>
      <c r="B411" s="44">
        <v>21</v>
      </c>
      <c r="C411" s="43">
        <v>23</v>
      </c>
    </row>
    <row r="412" spans="1:3" ht="14.25" customHeight="1" x14ac:dyDescent="0.2">
      <c r="A412" s="43" t="s">
        <v>418</v>
      </c>
      <c r="B412" s="44">
        <v>20</v>
      </c>
      <c r="C412" s="43">
        <v>23</v>
      </c>
    </row>
    <row r="413" spans="1:3" ht="14.25" customHeight="1" x14ac:dyDescent="0.2">
      <c r="A413" s="43" t="s">
        <v>419</v>
      </c>
      <c r="B413" s="44">
        <v>19</v>
      </c>
      <c r="C413" s="43">
        <v>23</v>
      </c>
    </row>
    <row r="414" spans="1:3" ht="14.25" customHeight="1" x14ac:dyDescent="0.2">
      <c r="A414" s="43" t="s">
        <v>420</v>
      </c>
      <c r="B414" s="44">
        <v>15</v>
      </c>
      <c r="C414" s="43">
        <v>23</v>
      </c>
    </row>
    <row r="415" spans="1:3" ht="14.25" customHeight="1" x14ac:dyDescent="0.2">
      <c r="A415" s="43" t="s">
        <v>421</v>
      </c>
      <c r="B415" s="44">
        <v>13</v>
      </c>
      <c r="C415" s="43">
        <v>23</v>
      </c>
    </row>
    <row r="416" spans="1:3" ht="14.25" customHeight="1" x14ac:dyDescent="0.2">
      <c r="A416" s="43" t="s">
        <v>422</v>
      </c>
      <c r="B416" s="44">
        <v>12</v>
      </c>
      <c r="C416" s="43">
        <v>23</v>
      </c>
    </row>
    <row r="417" spans="1:3" ht="14.25" customHeight="1" x14ac:dyDescent="0.2">
      <c r="A417" s="43" t="s">
        <v>423</v>
      </c>
      <c r="B417" s="44">
        <v>11</v>
      </c>
      <c r="C417" s="43">
        <v>23</v>
      </c>
    </row>
    <row r="418" spans="1:3" ht="14.25" customHeight="1" x14ac:dyDescent="0.2">
      <c r="A418" s="43" t="s">
        <v>424</v>
      </c>
      <c r="B418" s="44">
        <v>10</v>
      </c>
      <c r="C418" s="43">
        <v>23</v>
      </c>
    </row>
    <row r="419" spans="1:3" ht="14.25" customHeight="1" x14ac:dyDescent="0.2">
      <c r="A419" s="43" t="s">
        <v>425</v>
      </c>
      <c r="B419" s="44">
        <v>9</v>
      </c>
      <c r="C419" s="43">
        <v>23</v>
      </c>
    </row>
    <row r="420" spans="1:3" ht="14.25" customHeight="1" x14ac:dyDescent="0.2">
      <c r="A420" s="43" t="s">
        <v>426</v>
      </c>
      <c r="B420" s="44">
        <v>8</v>
      </c>
      <c r="C420" s="43">
        <v>23</v>
      </c>
    </row>
    <row r="421" spans="1:3" ht="14.25" customHeight="1" x14ac:dyDescent="0.2">
      <c r="A421" s="43" t="s">
        <v>427</v>
      </c>
      <c r="B421" s="44">
        <v>7</v>
      </c>
      <c r="C421" s="43">
        <v>23</v>
      </c>
    </row>
    <row r="422" spans="1:3" ht="14.25" customHeight="1" x14ac:dyDescent="0.2">
      <c r="A422" s="43" t="s">
        <v>428</v>
      </c>
      <c r="B422" s="44">
        <v>5</v>
      </c>
      <c r="C422" s="43">
        <v>23</v>
      </c>
    </row>
    <row r="423" spans="1:3" ht="14.25" customHeight="1" x14ac:dyDescent="0.2">
      <c r="A423" s="43" t="s">
        <v>429</v>
      </c>
      <c r="B423" s="44">
        <v>4</v>
      </c>
      <c r="C423" s="43">
        <v>23</v>
      </c>
    </row>
    <row r="424" spans="1:3" ht="14.25" customHeight="1" x14ac:dyDescent="0.2">
      <c r="A424" s="43" t="s">
        <v>430</v>
      </c>
      <c r="B424" s="44">
        <v>1</v>
      </c>
      <c r="C424" s="43">
        <v>23</v>
      </c>
    </row>
    <row r="425" spans="1:3" ht="14.25" customHeight="1" x14ac:dyDescent="0.2">
      <c r="A425" s="43" t="s">
        <v>431</v>
      </c>
      <c r="B425" s="44">
        <v>22</v>
      </c>
      <c r="C425" s="43">
        <v>22</v>
      </c>
    </row>
    <row r="426" spans="1:3" ht="14.25" customHeight="1" x14ac:dyDescent="0.2">
      <c r="A426" s="43" t="s">
        <v>432</v>
      </c>
      <c r="B426" s="44">
        <v>22</v>
      </c>
      <c r="C426" s="43">
        <v>21</v>
      </c>
    </row>
    <row r="427" spans="1:3" ht="14.25" customHeight="1" x14ac:dyDescent="0.2">
      <c r="A427" s="43" t="s">
        <v>433</v>
      </c>
      <c r="B427" s="44">
        <v>22</v>
      </c>
      <c r="C427" s="43">
        <v>20</v>
      </c>
    </row>
    <row r="428" spans="1:3" ht="14.25" customHeight="1" x14ac:dyDescent="0.2">
      <c r="A428" s="43" t="s">
        <v>434</v>
      </c>
      <c r="B428" s="44">
        <v>22</v>
      </c>
      <c r="C428" s="43">
        <v>19</v>
      </c>
    </row>
    <row r="429" spans="1:3" ht="14.25" customHeight="1" x14ac:dyDescent="0.2">
      <c r="A429" s="43" t="s">
        <v>435</v>
      </c>
      <c r="B429" s="44">
        <v>22</v>
      </c>
      <c r="C429" s="43">
        <v>18</v>
      </c>
    </row>
    <row r="430" spans="1:3" ht="14.25" customHeight="1" x14ac:dyDescent="0.2">
      <c r="A430" s="43" t="s">
        <v>436</v>
      </c>
      <c r="B430" s="44">
        <v>22</v>
      </c>
      <c r="C430" s="43">
        <v>16</v>
      </c>
    </row>
    <row r="431" spans="1:3" ht="14.25" customHeight="1" x14ac:dyDescent="0.2">
      <c r="A431" s="43" t="s">
        <v>437</v>
      </c>
      <c r="B431" s="44">
        <v>22</v>
      </c>
      <c r="C431" s="43">
        <v>15</v>
      </c>
    </row>
    <row r="432" spans="1:3" ht="14.25" customHeight="1" x14ac:dyDescent="0.2">
      <c r="A432" s="43" t="s">
        <v>438</v>
      </c>
      <c r="B432" s="44">
        <v>22</v>
      </c>
      <c r="C432" s="43">
        <v>14</v>
      </c>
    </row>
    <row r="433" spans="1:3" ht="14.25" customHeight="1" x14ac:dyDescent="0.2">
      <c r="A433" s="43" t="s">
        <v>439</v>
      </c>
      <c r="B433" s="44">
        <v>22</v>
      </c>
      <c r="C433" s="43">
        <v>13</v>
      </c>
    </row>
    <row r="434" spans="1:3" ht="14.25" customHeight="1" x14ac:dyDescent="0.2">
      <c r="A434" s="43" t="s">
        <v>440</v>
      </c>
      <c r="B434" s="44">
        <v>22</v>
      </c>
      <c r="C434" s="43">
        <v>12</v>
      </c>
    </row>
    <row r="435" spans="1:3" ht="14.25" customHeight="1" x14ac:dyDescent="0.2">
      <c r="A435" s="43" t="s">
        <v>441</v>
      </c>
      <c r="B435" s="44">
        <v>22</v>
      </c>
      <c r="C435" s="43">
        <v>11</v>
      </c>
    </row>
    <row r="436" spans="1:3" ht="14.25" customHeight="1" x14ac:dyDescent="0.2">
      <c r="A436" s="43" t="s">
        <v>442</v>
      </c>
      <c r="B436" s="44">
        <v>22</v>
      </c>
      <c r="C436" s="43">
        <v>10</v>
      </c>
    </row>
    <row r="437" spans="1:3" ht="14.25" customHeight="1" x14ac:dyDescent="0.2">
      <c r="A437" s="43" t="s">
        <v>443</v>
      </c>
      <c r="B437" s="44">
        <v>22</v>
      </c>
      <c r="C437" s="43">
        <v>9</v>
      </c>
    </row>
    <row r="438" spans="1:3" ht="14.25" customHeight="1" x14ac:dyDescent="0.2">
      <c r="A438" s="43" t="s">
        <v>444</v>
      </c>
      <c r="B438" s="44">
        <v>22</v>
      </c>
      <c r="C438" s="43">
        <v>8</v>
      </c>
    </row>
    <row r="439" spans="1:3" ht="14.25" customHeight="1" x14ac:dyDescent="0.2">
      <c r="A439" s="43" t="s">
        <v>445</v>
      </c>
      <c r="B439" s="44">
        <v>22</v>
      </c>
      <c r="C439" s="43">
        <v>7</v>
      </c>
    </row>
    <row r="440" spans="1:3" ht="14.25" customHeight="1" x14ac:dyDescent="0.2">
      <c r="A440" s="43" t="s">
        <v>446</v>
      </c>
      <c r="B440" s="44">
        <v>22</v>
      </c>
      <c r="C440" s="43">
        <v>6</v>
      </c>
    </row>
    <row r="441" spans="1:3" ht="14.25" customHeight="1" x14ac:dyDescent="0.2">
      <c r="A441" s="43" t="s">
        <v>447</v>
      </c>
      <c r="B441" s="44">
        <v>22</v>
      </c>
      <c r="C441" s="43">
        <v>5</v>
      </c>
    </row>
    <row r="442" spans="1:3" ht="14.25" customHeight="1" x14ac:dyDescent="0.2">
      <c r="A442" s="43" t="s">
        <v>448</v>
      </c>
      <c r="B442" s="44">
        <v>22</v>
      </c>
      <c r="C442" s="43">
        <v>4</v>
      </c>
    </row>
    <row r="443" spans="1:3" ht="14.25" customHeight="1" x14ac:dyDescent="0.2">
      <c r="A443" s="43" t="s">
        <v>449</v>
      </c>
      <c r="B443" s="44">
        <v>22</v>
      </c>
      <c r="C443" s="43">
        <v>3</v>
      </c>
    </row>
    <row r="444" spans="1:3" ht="14.25" customHeight="1" x14ac:dyDescent="0.2">
      <c r="A444" s="43" t="s">
        <v>450</v>
      </c>
      <c r="B444" s="44">
        <v>22</v>
      </c>
      <c r="C444" s="43">
        <v>2</v>
      </c>
    </row>
    <row r="445" spans="1:3" ht="14.25" customHeight="1" x14ac:dyDescent="0.2">
      <c r="A445" s="43" t="s">
        <v>451</v>
      </c>
      <c r="B445" s="44">
        <v>22</v>
      </c>
      <c r="C445" s="43">
        <v>1</v>
      </c>
    </row>
    <row r="446" spans="1:3" ht="14.25" customHeight="1" x14ac:dyDescent="0.2">
      <c r="A446" s="43" t="s">
        <v>452</v>
      </c>
      <c r="B446" s="44">
        <v>21</v>
      </c>
      <c r="C446" s="43">
        <v>22</v>
      </c>
    </row>
    <row r="447" spans="1:3" ht="14.25" customHeight="1" x14ac:dyDescent="0.2">
      <c r="A447" s="43" t="s">
        <v>453</v>
      </c>
      <c r="B447" s="44">
        <v>19</v>
      </c>
      <c r="C447" s="43">
        <v>22</v>
      </c>
    </row>
    <row r="448" spans="1:3" ht="14.25" customHeight="1" x14ac:dyDescent="0.2">
      <c r="A448" s="43" t="s">
        <v>454</v>
      </c>
      <c r="B448" s="44">
        <v>18</v>
      </c>
      <c r="C448" s="43">
        <v>22</v>
      </c>
    </row>
    <row r="449" spans="1:3" ht="14.25" customHeight="1" x14ac:dyDescent="0.2">
      <c r="A449" s="43" t="s">
        <v>455</v>
      </c>
      <c r="B449" s="44">
        <v>17</v>
      </c>
      <c r="C449" s="43">
        <v>22</v>
      </c>
    </row>
    <row r="450" spans="1:3" ht="14.25" customHeight="1" x14ac:dyDescent="0.2">
      <c r="A450" s="43" t="s">
        <v>456</v>
      </c>
      <c r="B450" s="44">
        <v>15</v>
      </c>
      <c r="C450" s="43">
        <v>22</v>
      </c>
    </row>
    <row r="451" spans="1:3" ht="14.25" customHeight="1" x14ac:dyDescent="0.2">
      <c r="A451" s="43" t="s">
        <v>457</v>
      </c>
      <c r="B451" s="44">
        <v>14</v>
      </c>
      <c r="C451" s="43">
        <v>22</v>
      </c>
    </row>
    <row r="452" spans="1:3" ht="14.25" customHeight="1" x14ac:dyDescent="0.2">
      <c r="A452" s="43" t="s">
        <v>458</v>
      </c>
      <c r="B452" s="44">
        <v>13</v>
      </c>
      <c r="C452" s="43">
        <v>22</v>
      </c>
    </row>
    <row r="453" spans="1:3" ht="14.25" customHeight="1" x14ac:dyDescent="0.2">
      <c r="A453" s="43" t="s">
        <v>459</v>
      </c>
      <c r="B453" s="44">
        <v>12</v>
      </c>
      <c r="C453" s="43">
        <v>22</v>
      </c>
    </row>
    <row r="454" spans="1:3" ht="14.25" customHeight="1" x14ac:dyDescent="0.2">
      <c r="A454" s="43" t="s">
        <v>460</v>
      </c>
      <c r="B454" s="44">
        <v>11</v>
      </c>
      <c r="C454" s="43">
        <v>22</v>
      </c>
    </row>
    <row r="455" spans="1:3" ht="14.25" customHeight="1" x14ac:dyDescent="0.2">
      <c r="A455" s="43" t="s">
        <v>461</v>
      </c>
      <c r="B455" s="44">
        <v>10</v>
      </c>
      <c r="C455" s="43">
        <v>22</v>
      </c>
    </row>
    <row r="456" spans="1:3" ht="14.25" customHeight="1" x14ac:dyDescent="0.2">
      <c r="A456" s="43" t="s">
        <v>462</v>
      </c>
      <c r="B456" s="44">
        <v>9</v>
      </c>
      <c r="C456" s="43">
        <v>22</v>
      </c>
    </row>
    <row r="457" spans="1:3" ht="14.25" customHeight="1" x14ac:dyDescent="0.2">
      <c r="A457" s="43" t="s">
        <v>463</v>
      </c>
      <c r="B457" s="44">
        <v>8</v>
      </c>
      <c r="C457" s="43">
        <v>22</v>
      </c>
    </row>
    <row r="458" spans="1:3" ht="14.25" customHeight="1" x14ac:dyDescent="0.2">
      <c r="A458" s="43" t="s">
        <v>464</v>
      </c>
      <c r="B458" s="44">
        <v>7</v>
      </c>
      <c r="C458" s="43">
        <v>22</v>
      </c>
    </row>
    <row r="459" spans="1:3" ht="14.25" customHeight="1" x14ac:dyDescent="0.2">
      <c r="A459" s="43" t="s">
        <v>465</v>
      </c>
      <c r="B459" s="44">
        <v>6</v>
      </c>
      <c r="C459" s="43">
        <v>22</v>
      </c>
    </row>
    <row r="460" spans="1:3" ht="14.25" customHeight="1" x14ac:dyDescent="0.2">
      <c r="A460" s="43" t="s">
        <v>466</v>
      </c>
      <c r="B460" s="44">
        <v>5</v>
      </c>
      <c r="C460" s="43">
        <v>22</v>
      </c>
    </row>
    <row r="461" spans="1:3" ht="14.25" customHeight="1" x14ac:dyDescent="0.2">
      <c r="A461" s="43" t="s">
        <v>467</v>
      </c>
      <c r="B461" s="44">
        <v>4</v>
      </c>
      <c r="C461" s="43">
        <v>22</v>
      </c>
    </row>
    <row r="462" spans="1:3" ht="14.25" customHeight="1" x14ac:dyDescent="0.2">
      <c r="A462" s="43" t="s">
        <v>468</v>
      </c>
      <c r="B462" s="44">
        <v>2</v>
      </c>
      <c r="C462" s="43">
        <v>22</v>
      </c>
    </row>
    <row r="463" spans="1:3" ht="14.25" customHeight="1" x14ac:dyDescent="0.2">
      <c r="A463" s="43" t="s">
        <v>469</v>
      </c>
      <c r="B463" s="44">
        <v>1</v>
      </c>
      <c r="C463" s="43">
        <v>22</v>
      </c>
    </row>
    <row r="464" spans="1:3" ht="14.25" customHeight="1" x14ac:dyDescent="0.2">
      <c r="A464" s="43" t="s">
        <v>470</v>
      </c>
      <c r="B464" s="44">
        <v>21</v>
      </c>
      <c r="C464" s="43">
        <v>21</v>
      </c>
    </row>
    <row r="465" spans="1:3" ht="14.25" customHeight="1" x14ac:dyDescent="0.2">
      <c r="A465" s="43" t="s">
        <v>471</v>
      </c>
      <c r="B465" s="44">
        <v>21</v>
      </c>
      <c r="C465" s="43">
        <v>20</v>
      </c>
    </row>
    <row r="466" spans="1:3" ht="14.25" customHeight="1" x14ac:dyDescent="0.2">
      <c r="A466" s="43" t="s">
        <v>472</v>
      </c>
      <c r="B466" s="44">
        <v>21</v>
      </c>
      <c r="C466" s="43">
        <v>19</v>
      </c>
    </row>
    <row r="467" spans="1:3" ht="14.25" customHeight="1" x14ac:dyDescent="0.2">
      <c r="A467" s="43" t="s">
        <v>473</v>
      </c>
      <c r="B467" s="44">
        <v>21</v>
      </c>
      <c r="C467" s="43">
        <v>18</v>
      </c>
    </row>
    <row r="468" spans="1:3" ht="14.25" customHeight="1" x14ac:dyDescent="0.2">
      <c r="A468" s="43" t="s">
        <v>474</v>
      </c>
      <c r="B468" s="44">
        <v>21</v>
      </c>
      <c r="C468" s="43">
        <v>17</v>
      </c>
    </row>
    <row r="469" spans="1:3" ht="14.25" customHeight="1" x14ac:dyDescent="0.2">
      <c r="A469" s="43" t="s">
        <v>475</v>
      </c>
      <c r="B469" s="44">
        <v>21</v>
      </c>
      <c r="C469" s="43">
        <v>16</v>
      </c>
    </row>
    <row r="470" spans="1:3" ht="14.25" customHeight="1" x14ac:dyDescent="0.2">
      <c r="A470" s="43" t="s">
        <v>476</v>
      </c>
      <c r="B470" s="44">
        <v>21</v>
      </c>
      <c r="C470" s="43">
        <v>15</v>
      </c>
    </row>
    <row r="471" spans="1:3" ht="14.25" customHeight="1" x14ac:dyDescent="0.2">
      <c r="A471" s="43" t="s">
        <v>477</v>
      </c>
      <c r="B471" s="44">
        <v>21</v>
      </c>
      <c r="C471" s="43">
        <v>14</v>
      </c>
    </row>
    <row r="472" spans="1:3" ht="14.25" customHeight="1" x14ac:dyDescent="0.2">
      <c r="A472" s="43" t="s">
        <v>478</v>
      </c>
      <c r="B472" s="44">
        <v>21</v>
      </c>
      <c r="C472" s="43">
        <v>13</v>
      </c>
    </row>
    <row r="473" spans="1:3" ht="14.25" customHeight="1" x14ac:dyDescent="0.2">
      <c r="A473" s="43" t="s">
        <v>479</v>
      </c>
      <c r="B473" s="44">
        <v>21</v>
      </c>
      <c r="C473" s="43">
        <v>12</v>
      </c>
    </row>
    <row r="474" spans="1:3" ht="14.25" customHeight="1" x14ac:dyDescent="0.2">
      <c r="A474" s="43" t="s">
        <v>480</v>
      </c>
      <c r="B474" s="44">
        <v>21</v>
      </c>
      <c r="C474" s="43">
        <v>11</v>
      </c>
    </row>
    <row r="475" spans="1:3" ht="14.25" customHeight="1" x14ac:dyDescent="0.2">
      <c r="A475" s="43" t="s">
        <v>481</v>
      </c>
      <c r="B475" s="44">
        <v>21</v>
      </c>
      <c r="C475" s="43">
        <v>10</v>
      </c>
    </row>
    <row r="476" spans="1:3" ht="14.25" customHeight="1" x14ac:dyDescent="0.2">
      <c r="A476" s="43" t="s">
        <v>482</v>
      </c>
      <c r="B476" s="44">
        <v>21</v>
      </c>
      <c r="C476" s="43">
        <v>9</v>
      </c>
    </row>
    <row r="477" spans="1:3" ht="14.25" customHeight="1" x14ac:dyDescent="0.2">
      <c r="A477" s="43" t="s">
        <v>483</v>
      </c>
      <c r="B477" s="44">
        <v>21</v>
      </c>
      <c r="C477" s="43">
        <v>7</v>
      </c>
    </row>
    <row r="478" spans="1:3" ht="14.25" customHeight="1" x14ac:dyDescent="0.2">
      <c r="A478" s="43" t="s">
        <v>484</v>
      </c>
      <c r="B478" s="44">
        <v>21</v>
      </c>
      <c r="C478" s="43">
        <v>6</v>
      </c>
    </row>
    <row r="479" spans="1:3" ht="14.25" customHeight="1" x14ac:dyDescent="0.2">
      <c r="A479" s="43" t="s">
        <v>485</v>
      </c>
      <c r="B479" s="44">
        <v>21</v>
      </c>
      <c r="C479" s="43">
        <v>5</v>
      </c>
    </row>
    <row r="480" spans="1:3" ht="14.25" customHeight="1" x14ac:dyDescent="0.2">
      <c r="A480" s="43" t="s">
        <v>486</v>
      </c>
      <c r="B480" s="44">
        <v>21</v>
      </c>
      <c r="C480" s="43">
        <v>4</v>
      </c>
    </row>
    <row r="481" spans="1:3" ht="14.25" customHeight="1" x14ac:dyDescent="0.2">
      <c r="A481" s="43" t="s">
        <v>487</v>
      </c>
      <c r="B481" s="44">
        <v>18</v>
      </c>
      <c r="C481" s="43">
        <v>21</v>
      </c>
    </row>
    <row r="482" spans="1:3" ht="14.25" customHeight="1" x14ac:dyDescent="0.2">
      <c r="A482" s="43" t="s">
        <v>488</v>
      </c>
      <c r="B482" s="44">
        <v>17</v>
      </c>
      <c r="C482" s="43">
        <v>21</v>
      </c>
    </row>
    <row r="483" spans="1:3" ht="14.25" customHeight="1" x14ac:dyDescent="0.2">
      <c r="A483" s="43" t="s">
        <v>489</v>
      </c>
      <c r="B483" s="44">
        <v>16</v>
      </c>
      <c r="C483" s="43">
        <v>21</v>
      </c>
    </row>
    <row r="484" spans="1:3" ht="14.25" customHeight="1" x14ac:dyDescent="0.2">
      <c r="A484" s="43" t="s">
        <v>490</v>
      </c>
      <c r="B484" s="44">
        <v>15</v>
      </c>
      <c r="C484" s="43">
        <v>21</v>
      </c>
    </row>
    <row r="485" spans="1:3" ht="14.25" customHeight="1" x14ac:dyDescent="0.2">
      <c r="A485" s="43" t="s">
        <v>491</v>
      </c>
      <c r="B485" s="44">
        <v>14</v>
      </c>
      <c r="C485" s="43">
        <v>21</v>
      </c>
    </row>
    <row r="486" spans="1:3" ht="14.25" customHeight="1" x14ac:dyDescent="0.2">
      <c r="A486" s="43" t="s">
        <v>492</v>
      </c>
      <c r="B486" s="44">
        <v>13</v>
      </c>
      <c r="C486" s="43">
        <v>21</v>
      </c>
    </row>
    <row r="487" spans="1:3" ht="14.25" customHeight="1" x14ac:dyDescent="0.2">
      <c r="A487" s="43" t="s">
        <v>493</v>
      </c>
      <c r="B487" s="44">
        <v>12</v>
      </c>
      <c r="C487" s="43">
        <v>21</v>
      </c>
    </row>
    <row r="488" spans="1:3" ht="14.25" customHeight="1" x14ac:dyDescent="0.2">
      <c r="A488" s="43" t="s">
        <v>494</v>
      </c>
      <c r="B488" s="44">
        <v>11</v>
      </c>
      <c r="C488" s="43">
        <v>21</v>
      </c>
    </row>
    <row r="489" spans="1:3" ht="14.25" customHeight="1" x14ac:dyDescent="0.2">
      <c r="A489" s="43" t="s">
        <v>495</v>
      </c>
      <c r="B489" s="44">
        <v>9</v>
      </c>
      <c r="C489" s="43">
        <v>21</v>
      </c>
    </row>
    <row r="490" spans="1:3" ht="14.25" customHeight="1" x14ac:dyDescent="0.2">
      <c r="A490" s="43" t="s">
        <v>496</v>
      </c>
      <c r="B490" s="44">
        <v>8</v>
      </c>
      <c r="C490" s="43">
        <v>21</v>
      </c>
    </row>
    <row r="491" spans="1:3" ht="14.25" customHeight="1" x14ac:dyDescent="0.2">
      <c r="A491" s="43" t="s">
        <v>497</v>
      </c>
      <c r="B491" s="44">
        <v>7</v>
      </c>
      <c r="C491" s="43">
        <v>21</v>
      </c>
    </row>
    <row r="492" spans="1:3" ht="14.25" customHeight="1" x14ac:dyDescent="0.2">
      <c r="A492" s="43" t="s">
        <v>498</v>
      </c>
      <c r="B492" s="44">
        <v>5</v>
      </c>
      <c r="C492" s="43">
        <v>21</v>
      </c>
    </row>
    <row r="493" spans="1:3" ht="14.25" customHeight="1" x14ac:dyDescent="0.2">
      <c r="A493" s="43" t="s">
        <v>499</v>
      </c>
      <c r="B493" s="44">
        <v>4</v>
      </c>
      <c r="C493" s="43">
        <v>21</v>
      </c>
    </row>
    <row r="494" spans="1:3" ht="14.25" customHeight="1" x14ac:dyDescent="0.2">
      <c r="A494" s="43" t="s">
        <v>500</v>
      </c>
      <c r="B494" s="44">
        <v>2</v>
      </c>
      <c r="C494" s="43">
        <v>21</v>
      </c>
    </row>
    <row r="495" spans="1:3" ht="14.25" customHeight="1" x14ac:dyDescent="0.2">
      <c r="A495" s="43" t="s">
        <v>502</v>
      </c>
      <c r="B495" s="44">
        <v>1</v>
      </c>
      <c r="C495" s="43">
        <v>21</v>
      </c>
    </row>
    <row r="496" spans="1:3" ht="14.25" customHeight="1" x14ac:dyDescent="0.2">
      <c r="A496" s="43" t="s">
        <v>503</v>
      </c>
      <c r="B496" s="44">
        <v>20</v>
      </c>
      <c r="C496" s="43">
        <v>20</v>
      </c>
    </row>
    <row r="497" spans="1:3" ht="14.25" customHeight="1" x14ac:dyDescent="0.2">
      <c r="A497" s="43" t="s">
        <v>504</v>
      </c>
      <c r="B497" s="44">
        <v>20</v>
      </c>
      <c r="C497" s="43">
        <v>19</v>
      </c>
    </row>
    <row r="498" spans="1:3" ht="14.25" customHeight="1" x14ac:dyDescent="0.2">
      <c r="A498" s="43" t="s">
        <v>505</v>
      </c>
      <c r="B498" s="44">
        <v>20</v>
      </c>
      <c r="C498" s="43">
        <v>18</v>
      </c>
    </row>
    <row r="499" spans="1:3" ht="14.25" customHeight="1" x14ac:dyDescent="0.2">
      <c r="A499" s="43" t="s">
        <v>506</v>
      </c>
      <c r="B499" s="44">
        <v>20</v>
      </c>
      <c r="C499" s="43">
        <v>17</v>
      </c>
    </row>
    <row r="500" spans="1:3" ht="14.25" customHeight="1" x14ac:dyDescent="0.2">
      <c r="A500" s="43" t="s">
        <v>507</v>
      </c>
      <c r="B500" s="44">
        <v>20</v>
      </c>
      <c r="C500" s="43">
        <v>16</v>
      </c>
    </row>
    <row r="501" spans="1:3" ht="14.25" customHeight="1" x14ac:dyDescent="0.2">
      <c r="A501" s="43" t="s">
        <v>508</v>
      </c>
      <c r="B501" s="44">
        <v>20</v>
      </c>
      <c r="C501" s="43">
        <v>15</v>
      </c>
    </row>
    <row r="502" spans="1:3" ht="14.25" customHeight="1" x14ac:dyDescent="0.2">
      <c r="A502" s="43" t="s">
        <v>509</v>
      </c>
      <c r="B502" s="44">
        <v>20</v>
      </c>
      <c r="C502" s="43">
        <v>14</v>
      </c>
    </row>
    <row r="503" spans="1:3" ht="14.25" customHeight="1" x14ac:dyDescent="0.2">
      <c r="A503" s="43" t="s">
        <v>510</v>
      </c>
      <c r="B503" s="44">
        <v>20</v>
      </c>
      <c r="C503" s="43">
        <v>13</v>
      </c>
    </row>
    <row r="504" spans="1:3" ht="14.25" customHeight="1" x14ac:dyDescent="0.2">
      <c r="A504" s="43" t="s">
        <v>511</v>
      </c>
      <c r="B504" s="44">
        <v>20</v>
      </c>
      <c r="C504" s="43">
        <v>12</v>
      </c>
    </row>
    <row r="505" spans="1:3" ht="14.25" customHeight="1" x14ac:dyDescent="0.2">
      <c r="A505" s="43" t="s">
        <v>512</v>
      </c>
      <c r="B505" s="44">
        <v>20</v>
      </c>
      <c r="C505" s="43">
        <v>11</v>
      </c>
    </row>
    <row r="506" spans="1:3" ht="14.25" customHeight="1" x14ac:dyDescent="0.2">
      <c r="A506" s="43" t="s">
        <v>513</v>
      </c>
      <c r="B506" s="44">
        <v>20</v>
      </c>
      <c r="C506" s="43">
        <v>10</v>
      </c>
    </row>
    <row r="507" spans="1:3" ht="14.25" customHeight="1" x14ac:dyDescent="0.2">
      <c r="A507" s="43" t="s">
        <v>514</v>
      </c>
      <c r="B507" s="44">
        <v>20</v>
      </c>
      <c r="C507" s="43">
        <v>9</v>
      </c>
    </row>
    <row r="508" spans="1:3" ht="14.25" customHeight="1" x14ac:dyDescent="0.2">
      <c r="A508" s="43" t="s">
        <v>515</v>
      </c>
      <c r="B508" s="44">
        <v>20</v>
      </c>
      <c r="C508" s="43">
        <v>8</v>
      </c>
    </row>
    <row r="509" spans="1:3" ht="14.25" customHeight="1" x14ac:dyDescent="0.2">
      <c r="A509" s="43" t="s">
        <v>516</v>
      </c>
      <c r="B509" s="44">
        <v>20</v>
      </c>
      <c r="C509" s="43">
        <v>7</v>
      </c>
    </row>
    <row r="510" spans="1:3" ht="14.25" customHeight="1" x14ac:dyDescent="0.2">
      <c r="A510" s="43" t="s">
        <v>517</v>
      </c>
      <c r="B510" s="44">
        <v>20</v>
      </c>
      <c r="C510" s="43">
        <v>6</v>
      </c>
    </row>
    <row r="511" spans="1:3" ht="14.25" customHeight="1" x14ac:dyDescent="0.2">
      <c r="A511" s="43" t="s">
        <v>518</v>
      </c>
      <c r="B511" s="44">
        <v>20</v>
      </c>
      <c r="C511" s="43">
        <v>5</v>
      </c>
    </row>
    <row r="512" spans="1:3" ht="14.25" customHeight="1" x14ac:dyDescent="0.2">
      <c r="A512" s="43" t="s">
        <v>519</v>
      </c>
      <c r="B512" s="44">
        <v>20</v>
      </c>
      <c r="C512" s="43">
        <v>4</v>
      </c>
    </row>
    <row r="513" spans="1:3" ht="14.25" customHeight="1" x14ac:dyDescent="0.2">
      <c r="A513" s="43" t="s">
        <v>520</v>
      </c>
      <c r="B513" s="44">
        <v>20</v>
      </c>
      <c r="C513" s="43">
        <v>3</v>
      </c>
    </row>
    <row r="514" spans="1:3" ht="14.25" customHeight="1" x14ac:dyDescent="0.2">
      <c r="A514" s="43" t="s">
        <v>521</v>
      </c>
      <c r="B514" s="44">
        <v>20</v>
      </c>
      <c r="C514" s="43">
        <v>2</v>
      </c>
    </row>
    <row r="515" spans="1:3" ht="14.25" customHeight="1" x14ac:dyDescent="0.2">
      <c r="A515" s="43" t="s">
        <v>522</v>
      </c>
      <c r="B515" s="44">
        <v>20</v>
      </c>
      <c r="C515" s="43">
        <v>1</v>
      </c>
    </row>
    <row r="516" spans="1:3" ht="14.25" customHeight="1" x14ac:dyDescent="0.2">
      <c r="A516" s="43" t="s">
        <v>523</v>
      </c>
      <c r="B516" s="44">
        <v>19</v>
      </c>
      <c r="C516" s="43">
        <v>20</v>
      </c>
    </row>
    <row r="517" spans="1:3" ht="14.25" customHeight="1" x14ac:dyDescent="0.2">
      <c r="A517" s="43" t="s">
        <v>524</v>
      </c>
      <c r="B517" s="44">
        <v>18</v>
      </c>
      <c r="C517" s="43">
        <v>20</v>
      </c>
    </row>
    <row r="518" spans="1:3" ht="14.25" customHeight="1" x14ac:dyDescent="0.2">
      <c r="A518" s="43" t="s">
        <v>525</v>
      </c>
      <c r="B518" s="44">
        <v>17</v>
      </c>
      <c r="C518" s="43">
        <v>20</v>
      </c>
    </row>
    <row r="519" spans="1:3" ht="14.25" customHeight="1" x14ac:dyDescent="0.2">
      <c r="A519" s="43" t="s">
        <v>526</v>
      </c>
      <c r="B519" s="44">
        <v>16</v>
      </c>
      <c r="C519" s="43">
        <v>20</v>
      </c>
    </row>
    <row r="520" spans="1:3" ht="14.25" customHeight="1" x14ac:dyDescent="0.2">
      <c r="A520" s="43" t="s">
        <v>527</v>
      </c>
      <c r="B520" s="44">
        <v>15</v>
      </c>
      <c r="C520" s="43">
        <v>20</v>
      </c>
    </row>
    <row r="521" spans="1:3" ht="14.25" customHeight="1" x14ac:dyDescent="0.2">
      <c r="A521" s="43" t="s">
        <v>528</v>
      </c>
      <c r="B521" s="44">
        <v>14</v>
      </c>
      <c r="C521" s="43">
        <v>20</v>
      </c>
    </row>
    <row r="522" spans="1:3" ht="14.25" customHeight="1" x14ac:dyDescent="0.2">
      <c r="A522" s="43" t="s">
        <v>529</v>
      </c>
      <c r="B522" s="44">
        <v>13</v>
      </c>
      <c r="C522" s="43">
        <v>20</v>
      </c>
    </row>
    <row r="523" spans="1:3" ht="14.25" customHeight="1" x14ac:dyDescent="0.2">
      <c r="A523" s="43" t="s">
        <v>530</v>
      </c>
      <c r="B523" s="44">
        <v>11</v>
      </c>
      <c r="C523" s="43">
        <v>20</v>
      </c>
    </row>
    <row r="524" spans="1:3" ht="14.25" customHeight="1" x14ac:dyDescent="0.2">
      <c r="A524" s="43" t="s">
        <v>531</v>
      </c>
      <c r="B524" s="44">
        <v>10</v>
      </c>
      <c r="C524" s="43">
        <v>20</v>
      </c>
    </row>
    <row r="525" spans="1:3" ht="14.25" customHeight="1" x14ac:dyDescent="0.2">
      <c r="A525" s="43" t="s">
        <v>532</v>
      </c>
      <c r="B525" s="44">
        <v>9</v>
      </c>
      <c r="C525" s="43">
        <v>20</v>
      </c>
    </row>
    <row r="526" spans="1:3" ht="14.25" customHeight="1" x14ac:dyDescent="0.2">
      <c r="A526" s="43" t="s">
        <v>533</v>
      </c>
      <c r="B526" s="44">
        <v>8</v>
      </c>
      <c r="C526" s="43">
        <v>20</v>
      </c>
    </row>
    <row r="527" spans="1:3" ht="14.25" customHeight="1" x14ac:dyDescent="0.2">
      <c r="A527" s="43" t="s">
        <v>534</v>
      </c>
      <c r="B527" s="44">
        <v>7</v>
      </c>
      <c r="C527" s="43">
        <v>20</v>
      </c>
    </row>
    <row r="528" spans="1:3" ht="14.25" customHeight="1" x14ac:dyDescent="0.2">
      <c r="A528" s="43" t="s">
        <v>535</v>
      </c>
      <c r="B528" s="44">
        <v>6</v>
      </c>
      <c r="C528" s="43">
        <v>20</v>
      </c>
    </row>
    <row r="529" spans="1:3" ht="14.25" customHeight="1" x14ac:dyDescent="0.2">
      <c r="A529" s="43" t="s">
        <v>536</v>
      </c>
      <c r="B529" s="44">
        <v>5</v>
      </c>
      <c r="C529" s="43">
        <v>20</v>
      </c>
    </row>
    <row r="530" spans="1:3" ht="14.25" customHeight="1" x14ac:dyDescent="0.2">
      <c r="A530" s="43" t="s">
        <v>537</v>
      </c>
      <c r="B530" s="44">
        <v>4</v>
      </c>
      <c r="C530" s="43">
        <v>20</v>
      </c>
    </row>
    <row r="531" spans="1:3" ht="14.25" customHeight="1" x14ac:dyDescent="0.2">
      <c r="A531" s="43" t="s">
        <v>538</v>
      </c>
      <c r="B531" s="44">
        <v>3</v>
      </c>
      <c r="C531" s="43">
        <v>20</v>
      </c>
    </row>
    <row r="532" spans="1:3" ht="14.25" customHeight="1" x14ac:dyDescent="0.2">
      <c r="A532" s="43" t="s">
        <v>539</v>
      </c>
      <c r="B532" s="44">
        <v>2</v>
      </c>
      <c r="C532" s="43">
        <v>20</v>
      </c>
    </row>
    <row r="533" spans="1:3" ht="14.25" customHeight="1" x14ac:dyDescent="0.2">
      <c r="A533" s="43" t="s">
        <v>540</v>
      </c>
      <c r="B533" s="44">
        <v>19</v>
      </c>
      <c r="C533" s="43">
        <v>19</v>
      </c>
    </row>
    <row r="534" spans="1:3" ht="14.25" customHeight="1" x14ac:dyDescent="0.2">
      <c r="A534" s="43" t="s">
        <v>541</v>
      </c>
      <c r="B534" s="44">
        <v>19</v>
      </c>
      <c r="C534" s="43">
        <v>18</v>
      </c>
    </row>
    <row r="535" spans="1:3" ht="14.25" customHeight="1" x14ac:dyDescent="0.2">
      <c r="A535" s="43" t="s">
        <v>542</v>
      </c>
      <c r="B535" s="44">
        <v>19</v>
      </c>
      <c r="C535" s="43">
        <v>17</v>
      </c>
    </row>
    <row r="536" spans="1:3" ht="14.25" customHeight="1" x14ac:dyDescent="0.2">
      <c r="A536" s="43" t="s">
        <v>543</v>
      </c>
      <c r="B536" s="44">
        <v>19</v>
      </c>
      <c r="C536" s="43">
        <v>16</v>
      </c>
    </row>
    <row r="537" spans="1:3" ht="14.25" customHeight="1" x14ac:dyDescent="0.2">
      <c r="A537" s="43" t="s">
        <v>544</v>
      </c>
      <c r="B537" s="44">
        <v>19</v>
      </c>
      <c r="C537" s="43">
        <v>15</v>
      </c>
    </row>
    <row r="538" spans="1:3" ht="14.25" customHeight="1" x14ac:dyDescent="0.2">
      <c r="A538" s="43" t="s">
        <v>545</v>
      </c>
      <c r="B538" s="44">
        <v>19</v>
      </c>
      <c r="C538" s="43">
        <v>14</v>
      </c>
    </row>
    <row r="539" spans="1:3" ht="14.25" customHeight="1" x14ac:dyDescent="0.2">
      <c r="A539" s="43" t="s">
        <v>546</v>
      </c>
      <c r="B539" s="44">
        <v>19</v>
      </c>
      <c r="C539" s="43">
        <v>13</v>
      </c>
    </row>
    <row r="540" spans="1:3" ht="14.25" customHeight="1" x14ac:dyDescent="0.2">
      <c r="A540" s="43" t="s">
        <v>547</v>
      </c>
      <c r="B540" s="44">
        <v>19</v>
      </c>
      <c r="C540" s="43">
        <v>12</v>
      </c>
    </row>
    <row r="541" spans="1:3" ht="14.25" customHeight="1" x14ac:dyDescent="0.2">
      <c r="A541" s="43" t="s">
        <v>548</v>
      </c>
      <c r="B541" s="44">
        <v>19</v>
      </c>
      <c r="C541" s="43">
        <v>11</v>
      </c>
    </row>
    <row r="542" spans="1:3" ht="14.25" customHeight="1" x14ac:dyDescent="0.2">
      <c r="A542" s="43" t="s">
        <v>549</v>
      </c>
      <c r="B542" s="44">
        <v>19</v>
      </c>
      <c r="C542" s="43">
        <v>10</v>
      </c>
    </row>
    <row r="543" spans="1:3" ht="14.25" customHeight="1" x14ac:dyDescent="0.2">
      <c r="A543" s="43" t="s">
        <v>550</v>
      </c>
      <c r="B543" s="44">
        <v>19</v>
      </c>
      <c r="C543" s="43">
        <v>9</v>
      </c>
    </row>
    <row r="544" spans="1:3" ht="14.25" customHeight="1" x14ac:dyDescent="0.2">
      <c r="A544" s="43" t="s">
        <v>551</v>
      </c>
      <c r="B544" s="44">
        <v>19</v>
      </c>
      <c r="C544" s="43">
        <v>8</v>
      </c>
    </row>
    <row r="545" spans="1:3" ht="14.25" customHeight="1" x14ac:dyDescent="0.2">
      <c r="A545" s="43" t="s">
        <v>552</v>
      </c>
      <c r="B545" s="44">
        <v>19</v>
      </c>
      <c r="C545" s="43">
        <v>7</v>
      </c>
    </row>
    <row r="546" spans="1:3" ht="14.25" customHeight="1" x14ac:dyDescent="0.2">
      <c r="A546" s="43" t="s">
        <v>553</v>
      </c>
      <c r="B546" s="44">
        <v>19</v>
      </c>
      <c r="C546" s="43">
        <v>6</v>
      </c>
    </row>
    <row r="547" spans="1:3" ht="14.25" customHeight="1" x14ac:dyDescent="0.2">
      <c r="A547" s="43" t="s">
        <v>554</v>
      </c>
      <c r="B547" s="44">
        <v>19</v>
      </c>
      <c r="C547" s="43">
        <v>5</v>
      </c>
    </row>
    <row r="548" spans="1:3" ht="14.25" customHeight="1" x14ac:dyDescent="0.2">
      <c r="A548" s="43" t="s">
        <v>555</v>
      </c>
      <c r="B548" s="44">
        <v>19</v>
      </c>
      <c r="C548" s="43">
        <v>4</v>
      </c>
    </row>
    <row r="549" spans="1:3" ht="14.25" customHeight="1" x14ac:dyDescent="0.2">
      <c r="A549" s="43" t="s">
        <v>556</v>
      </c>
      <c r="B549" s="44">
        <v>19</v>
      </c>
      <c r="C549" s="43">
        <v>3</v>
      </c>
    </row>
    <row r="550" spans="1:3" ht="14.25" customHeight="1" x14ac:dyDescent="0.2">
      <c r="A550" s="43" t="s">
        <v>557</v>
      </c>
      <c r="B550" s="44">
        <v>19</v>
      </c>
      <c r="C550" s="43">
        <v>2</v>
      </c>
    </row>
    <row r="551" spans="1:3" ht="14.25" customHeight="1" x14ac:dyDescent="0.2">
      <c r="A551" s="43" t="s">
        <v>558</v>
      </c>
      <c r="B551" s="44">
        <v>19</v>
      </c>
      <c r="C551" s="43">
        <v>1</v>
      </c>
    </row>
    <row r="552" spans="1:3" ht="14.25" customHeight="1" x14ac:dyDescent="0.2">
      <c r="A552" s="43" t="s">
        <v>559</v>
      </c>
      <c r="B552" s="44">
        <v>17</v>
      </c>
      <c r="C552" s="43">
        <v>19</v>
      </c>
    </row>
    <row r="553" spans="1:3" ht="14.25" customHeight="1" x14ac:dyDescent="0.2">
      <c r="A553" s="43" t="s">
        <v>560</v>
      </c>
      <c r="B553" s="44">
        <v>16</v>
      </c>
      <c r="C553" s="43">
        <v>19</v>
      </c>
    </row>
    <row r="554" spans="1:3" ht="14.25" customHeight="1" x14ac:dyDescent="0.2">
      <c r="A554" s="43" t="s">
        <v>561</v>
      </c>
      <c r="B554" s="44">
        <v>15</v>
      </c>
      <c r="C554" s="43">
        <v>19</v>
      </c>
    </row>
    <row r="555" spans="1:3" ht="14.25" customHeight="1" x14ac:dyDescent="0.2">
      <c r="A555" s="43" t="s">
        <v>562</v>
      </c>
      <c r="B555" s="44">
        <v>14</v>
      </c>
      <c r="C555" s="43">
        <v>19</v>
      </c>
    </row>
    <row r="556" spans="1:3" ht="14.25" customHeight="1" x14ac:dyDescent="0.2">
      <c r="A556" s="43" t="s">
        <v>563</v>
      </c>
      <c r="B556" s="44">
        <v>13</v>
      </c>
      <c r="C556" s="43">
        <v>19</v>
      </c>
    </row>
    <row r="557" spans="1:3" ht="14.25" customHeight="1" x14ac:dyDescent="0.2">
      <c r="A557" s="43" t="s">
        <v>564</v>
      </c>
      <c r="B557" s="44">
        <v>11</v>
      </c>
      <c r="C557" s="43">
        <v>19</v>
      </c>
    </row>
    <row r="558" spans="1:3" ht="14.25" customHeight="1" x14ac:dyDescent="0.2">
      <c r="A558" s="43" t="s">
        <v>565</v>
      </c>
      <c r="B558" s="44">
        <v>10</v>
      </c>
      <c r="C558" s="43">
        <v>19</v>
      </c>
    </row>
    <row r="559" spans="1:3" ht="14.25" customHeight="1" x14ac:dyDescent="0.2">
      <c r="A559" s="43" t="s">
        <v>566</v>
      </c>
      <c r="B559" s="44">
        <v>9</v>
      </c>
      <c r="C559" s="43">
        <v>19</v>
      </c>
    </row>
    <row r="560" spans="1:3" ht="14.25" customHeight="1" x14ac:dyDescent="0.2">
      <c r="A560" s="43" t="s">
        <v>567</v>
      </c>
      <c r="B560" s="44">
        <v>8</v>
      </c>
      <c r="C560" s="43">
        <v>19</v>
      </c>
    </row>
    <row r="561" spans="1:3" ht="14.25" customHeight="1" x14ac:dyDescent="0.2">
      <c r="A561" s="43" t="s">
        <v>568</v>
      </c>
      <c r="B561" s="44">
        <v>7</v>
      </c>
      <c r="C561" s="43">
        <v>19</v>
      </c>
    </row>
    <row r="562" spans="1:3" ht="14.25" customHeight="1" x14ac:dyDescent="0.2">
      <c r="A562" s="43" t="s">
        <v>569</v>
      </c>
      <c r="B562" s="44">
        <v>6</v>
      </c>
      <c r="C562" s="43">
        <v>19</v>
      </c>
    </row>
    <row r="563" spans="1:3" ht="14.25" customHeight="1" x14ac:dyDescent="0.2">
      <c r="A563" s="43" t="s">
        <v>570</v>
      </c>
      <c r="B563" s="44">
        <v>5</v>
      </c>
      <c r="C563" s="43">
        <v>19</v>
      </c>
    </row>
    <row r="564" spans="1:3" ht="14.25" customHeight="1" x14ac:dyDescent="0.2">
      <c r="A564" s="43" t="s">
        <v>571</v>
      </c>
      <c r="B564" s="44">
        <v>4</v>
      </c>
      <c r="C564" s="43">
        <v>19</v>
      </c>
    </row>
    <row r="565" spans="1:3" ht="14.25" customHeight="1" x14ac:dyDescent="0.2">
      <c r="A565" s="43" t="s">
        <v>572</v>
      </c>
      <c r="B565" s="44">
        <v>3</v>
      </c>
      <c r="C565" s="43">
        <v>19</v>
      </c>
    </row>
    <row r="566" spans="1:3" ht="14.25" customHeight="1" x14ac:dyDescent="0.2">
      <c r="A566" s="43" t="s">
        <v>573</v>
      </c>
      <c r="B566" s="44">
        <v>2</v>
      </c>
      <c r="C566" s="43">
        <v>19</v>
      </c>
    </row>
    <row r="567" spans="1:3" ht="14.25" customHeight="1" x14ac:dyDescent="0.2">
      <c r="A567" s="43" t="s">
        <v>574</v>
      </c>
      <c r="B567" s="44">
        <v>1</v>
      </c>
      <c r="C567" s="43">
        <v>19</v>
      </c>
    </row>
    <row r="568" spans="1:3" ht="14.25" customHeight="1" x14ac:dyDescent="0.2">
      <c r="A568" s="43" t="s">
        <v>575</v>
      </c>
      <c r="B568" s="44">
        <v>18</v>
      </c>
      <c r="C568" s="43">
        <v>18</v>
      </c>
    </row>
    <row r="569" spans="1:3" ht="14.25" customHeight="1" x14ac:dyDescent="0.2">
      <c r="A569" s="43" t="s">
        <v>576</v>
      </c>
      <c r="B569" s="44">
        <v>18</v>
      </c>
      <c r="C569" s="43">
        <v>17</v>
      </c>
    </row>
    <row r="570" spans="1:3" ht="14.25" customHeight="1" x14ac:dyDescent="0.2">
      <c r="A570" s="43" t="s">
        <v>577</v>
      </c>
      <c r="B570" s="44">
        <v>18</v>
      </c>
      <c r="C570" s="43">
        <v>16</v>
      </c>
    </row>
    <row r="571" spans="1:3" ht="14.25" customHeight="1" x14ac:dyDescent="0.2">
      <c r="A571" s="43" t="s">
        <v>578</v>
      </c>
      <c r="B571" s="44">
        <v>18</v>
      </c>
      <c r="C571" s="43">
        <v>15</v>
      </c>
    </row>
    <row r="572" spans="1:3" ht="14.25" customHeight="1" x14ac:dyDescent="0.2">
      <c r="A572" s="43" t="s">
        <v>579</v>
      </c>
      <c r="B572" s="44">
        <v>18</v>
      </c>
      <c r="C572" s="43">
        <v>14</v>
      </c>
    </row>
    <row r="573" spans="1:3" ht="14.25" customHeight="1" x14ac:dyDescent="0.2">
      <c r="A573" s="43" t="s">
        <v>580</v>
      </c>
      <c r="B573" s="44">
        <v>18</v>
      </c>
      <c r="C573" s="43">
        <v>13</v>
      </c>
    </row>
    <row r="574" spans="1:3" ht="14.25" customHeight="1" x14ac:dyDescent="0.2">
      <c r="A574" s="43" t="s">
        <v>581</v>
      </c>
      <c r="B574" s="44">
        <v>18</v>
      </c>
      <c r="C574" s="43">
        <v>12</v>
      </c>
    </row>
    <row r="575" spans="1:3" ht="14.25" customHeight="1" x14ac:dyDescent="0.2">
      <c r="A575" s="43" t="s">
        <v>582</v>
      </c>
      <c r="B575" s="44">
        <v>18</v>
      </c>
      <c r="C575" s="43">
        <v>11</v>
      </c>
    </row>
    <row r="576" spans="1:3" ht="14.25" customHeight="1" x14ac:dyDescent="0.2">
      <c r="A576" s="43" t="s">
        <v>583</v>
      </c>
      <c r="B576" s="44">
        <v>18</v>
      </c>
      <c r="C576" s="43">
        <v>10</v>
      </c>
    </row>
    <row r="577" spans="1:3" ht="14.25" customHeight="1" x14ac:dyDescent="0.2">
      <c r="A577" s="43" t="s">
        <v>584</v>
      </c>
      <c r="B577" s="44">
        <v>18</v>
      </c>
      <c r="C577" s="43">
        <v>9</v>
      </c>
    </row>
    <row r="578" spans="1:3" ht="14.25" customHeight="1" x14ac:dyDescent="0.2">
      <c r="A578" s="43" t="s">
        <v>585</v>
      </c>
      <c r="B578" s="44">
        <v>18</v>
      </c>
      <c r="C578" s="43">
        <v>8</v>
      </c>
    </row>
    <row r="579" spans="1:3" ht="14.25" customHeight="1" x14ac:dyDescent="0.2">
      <c r="A579" s="43" t="s">
        <v>586</v>
      </c>
      <c r="B579" s="44">
        <v>18</v>
      </c>
      <c r="C579" s="43">
        <v>7</v>
      </c>
    </row>
    <row r="580" spans="1:3" ht="14.25" customHeight="1" x14ac:dyDescent="0.2">
      <c r="A580" s="43" t="s">
        <v>587</v>
      </c>
      <c r="B580" s="44">
        <v>18</v>
      </c>
      <c r="C580" s="43">
        <v>6</v>
      </c>
    </row>
    <row r="581" spans="1:3" ht="14.25" customHeight="1" x14ac:dyDescent="0.2">
      <c r="A581" s="43" t="s">
        <v>588</v>
      </c>
      <c r="B581" s="44">
        <v>18</v>
      </c>
      <c r="C581" s="43">
        <v>5</v>
      </c>
    </row>
    <row r="582" spans="1:3" ht="14.25" customHeight="1" x14ac:dyDescent="0.2">
      <c r="A582" s="43" t="s">
        <v>589</v>
      </c>
      <c r="B582" s="44">
        <v>18</v>
      </c>
      <c r="C582" s="43">
        <v>4</v>
      </c>
    </row>
    <row r="583" spans="1:3" ht="14.25" customHeight="1" x14ac:dyDescent="0.2">
      <c r="A583" s="43" t="s">
        <v>590</v>
      </c>
      <c r="B583" s="44">
        <v>18</v>
      </c>
      <c r="C583" s="43">
        <v>3</v>
      </c>
    </row>
    <row r="584" spans="1:3" ht="14.25" customHeight="1" x14ac:dyDescent="0.2">
      <c r="A584" s="43" t="s">
        <v>591</v>
      </c>
      <c r="B584" s="44">
        <v>18</v>
      </c>
      <c r="C584" s="43">
        <v>2</v>
      </c>
    </row>
    <row r="585" spans="1:3" ht="14.25" customHeight="1" x14ac:dyDescent="0.2">
      <c r="A585" s="43" t="s">
        <v>592</v>
      </c>
      <c r="B585" s="44">
        <v>18</v>
      </c>
      <c r="C585" s="43">
        <v>1</v>
      </c>
    </row>
    <row r="586" spans="1:3" ht="14.25" customHeight="1" x14ac:dyDescent="0.2">
      <c r="A586" s="43" t="s">
        <v>593</v>
      </c>
      <c r="B586" s="44">
        <v>17</v>
      </c>
      <c r="C586" s="43">
        <v>18</v>
      </c>
    </row>
    <row r="587" spans="1:3" ht="14.25" customHeight="1" x14ac:dyDescent="0.2">
      <c r="A587" s="43" t="s">
        <v>594</v>
      </c>
      <c r="B587" s="44">
        <v>13</v>
      </c>
      <c r="C587" s="43">
        <v>18</v>
      </c>
    </row>
    <row r="588" spans="1:3" ht="14.25" customHeight="1" x14ac:dyDescent="0.2">
      <c r="A588" s="43" t="s">
        <v>595</v>
      </c>
      <c r="B588" s="44">
        <v>9</v>
      </c>
      <c r="C588" s="43">
        <v>18</v>
      </c>
    </row>
    <row r="589" spans="1:3" ht="14.25" customHeight="1" x14ac:dyDescent="0.2">
      <c r="A589" s="43" t="s">
        <v>596</v>
      </c>
      <c r="B589" s="44">
        <v>8</v>
      </c>
      <c r="C589" s="43">
        <v>18</v>
      </c>
    </row>
    <row r="590" spans="1:3" ht="14.25" customHeight="1" x14ac:dyDescent="0.2">
      <c r="A590" s="43" t="s">
        <v>597</v>
      </c>
      <c r="B590" s="44">
        <v>7</v>
      </c>
      <c r="C590" s="43">
        <v>18</v>
      </c>
    </row>
    <row r="591" spans="1:3" ht="14.25" customHeight="1" x14ac:dyDescent="0.2">
      <c r="A591" s="43" t="s">
        <v>598</v>
      </c>
      <c r="B591" s="44">
        <v>6</v>
      </c>
      <c r="C591" s="43">
        <v>18</v>
      </c>
    </row>
    <row r="592" spans="1:3" ht="14.25" customHeight="1" x14ac:dyDescent="0.2">
      <c r="A592" s="43" t="s">
        <v>599</v>
      </c>
      <c r="B592" s="44">
        <v>5</v>
      </c>
      <c r="C592" s="43">
        <v>18</v>
      </c>
    </row>
    <row r="593" spans="1:3" ht="14.25" customHeight="1" x14ac:dyDescent="0.2">
      <c r="A593" s="43" t="s">
        <v>600</v>
      </c>
      <c r="B593" s="44">
        <v>4</v>
      </c>
      <c r="C593" s="43">
        <v>18</v>
      </c>
    </row>
    <row r="594" spans="1:3" ht="14.25" customHeight="1" x14ac:dyDescent="0.2">
      <c r="A594" s="43" t="s">
        <v>601</v>
      </c>
      <c r="B594" s="44">
        <v>2</v>
      </c>
      <c r="C594" s="43">
        <v>18</v>
      </c>
    </row>
    <row r="595" spans="1:3" ht="14.25" customHeight="1" x14ac:dyDescent="0.2">
      <c r="A595" s="43" t="s">
        <v>602</v>
      </c>
      <c r="B595" s="44">
        <v>17</v>
      </c>
      <c r="C595" s="43">
        <v>17</v>
      </c>
    </row>
    <row r="596" spans="1:3" ht="14.25" customHeight="1" x14ac:dyDescent="0.2">
      <c r="A596" s="43" t="s">
        <v>603</v>
      </c>
      <c r="B596" s="44">
        <v>17</v>
      </c>
      <c r="C596" s="43">
        <v>16</v>
      </c>
    </row>
    <row r="597" spans="1:3" ht="14.25" customHeight="1" x14ac:dyDescent="0.2">
      <c r="A597" s="43" t="s">
        <v>604</v>
      </c>
      <c r="B597" s="44">
        <v>17</v>
      </c>
      <c r="C597" s="43">
        <v>15</v>
      </c>
    </row>
    <row r="598" spans="1:3" ht="14.25" customHeight="1" x14ac:dyDescent="0.2">
      <c r="A598" s="43" t="s">
        <v>605</v>
      </c>
      <c r="B598" s="44">
        <v>17</v>
      </c>
      <c r="C598" s="43">
        <v>14</v>
      </c>
    </row>
    <row r="599" spans="1:3" ht="14.25" customHeight="1" x14ac:dyDescent="0.2">
      <c r="A599" s="43" t="s">
        <v>606</v>
      </c>
      <c r="B599" s="44">
        <v>17</v>
      </c>
      <c r="C599" s="43">
        <v>13</v>
      </c>
    </row>
    <row r="600" spans="1:3" ht="14.25" customHeight="1" x14ac:dyDescent="0.2">
      <c r="A600" s="43" t="s">
        <v>607</v>
      </c>
      <c r="B600" s="44">
        <v>17</v>
      </c>
      <c r="C600" s="43">
        <v>12</v>
      </c>
    </row>
    <row r="601" spans="1:3" ht="14.25" customHeight="1" x14ac:dyDescent="0.2">
      <c r="A601" s="43" t="s">
        <v>608</v>
      </c>
      <c r="B601" s="44">
        <v>17</v>
      </c>
      <c r="C601" s="43">
        <v>11</v>
      </c>
    </row>
    <row r="602" spans="1:3" ht="14.25" customHeight="1" x14ac:dyDescent="0.2">
      <c r="A602" s="43" t="s">
        <v>609</v>
      </c>
      <c r="B602" s="44">
        <v>17</v>
      </c>
      <c r="C602" s="43">
        <v>10</v>
      </c>
    </row>
    <row r="603" spans="1:3" ht="14.25" customHeight="1" x14ac:dyDescent="0.2">
      <c r="A603" s="43" t="s">
        <v>610</v>
      </c>
      <c r="B603" s="44">
        <v>17</v>
      </c>
      <c r="C603" s="43">
        <v>9</v>
      </c>
    </row>
    <row r="604" spans="1:3" ht="14.25" customHeight="1" x14ac:dyDescent="0.2">
      <c r="A604" s="43" t="s">
        <v>611</v>
      </c>
      <c r="B604" s="44">
        <v>17</v>
      </c>
      <c r="C604" s="43">
        <v>8</v>
      </c>
    </row>
    <row r="605" spans="1:3" ht="14.25" customHeight="1" x14ac:dyDescent="0.2">
      <c r="A605" s="43" t="s">
        <v>612</v>
      </c>
      <c r="B605" s="44">
        <v>17</v>
      </c>
      <c r="C605" s="43">
        <v>7</v>
      </c>
    </row>
    <row r="606" spans="1:3" ht="14.25" customHeight="1" x14ac:dyDescent="0.2">
      <c r="A606" s="43" t="s">
        <v>613</v>
      </c>
      <c r="B606" s="44">
        <v>17</v>
      </c>
      <c r="C606" s="43">
        <v>6</v>
      </c>
    </row>
    <row r="607" spans="1:3" ht="14.25" customHeight="1" x14ac:dyDescent="0.2">
      <c r="A607" s="43" t="s">
        <v>614</v>
      </c>
      <c r="B607" s="44">
        <v>17</v>
      </c>
      <c r="C607" s="43">
        <v>5</v>
      </c>
    </row>
    <row r="608" spans="1:3" ht="14.25" customHeight="1" x14ac:dyDescent="0.2">
      <c r="A608" s="43" t="s">
        <v>615</v>
      </c>
      <c r="B608" s="44">
        <v>17</v>
      </c>
      <c r="C608" s="43">
        <v>4</v>
      </c>
    </row>
    <row r="609" spans="1:3" ht="14.25" customHeight="1" x14ac:dyDescent="0.2">
      <c r="A609" s="43" t="s">
        <v>616</v>
      </c>
      <c r="B609" s="44">
        <v>17</v>
      </c>
      <c r="C609" s="43">
        <v>3</v>
      </c>
    </row>
    <row r="610" spans="1:3" ht="14.25" customHeight="1" x14ac:dyDescent="0.2">
      <c r="A610" s="43" t="s">
        <v>617</v>
      </c>
      <c r="B610" s="44">
        <v>17</v>
      </c>
      <c r="C610" s="43">
        <v>2</v>
      </c>
    </row>
    <row r="611" spans="1:3" ht="14.25" customHeight="1" x14ac:dyDescent="0.2">
      <c r="A611" s="43" t="s">
        <v>618</v>
      </c>
      <c r="B611" s="44">
        <v>17</v>
      </c>
      <c r="C611" s="43">
        <v>1</v>
      </c>
    </row>
    <row r="612" spans="1:3" ht="14.25" customHeight="1" x14ac:dyDescent="0.2">
      <c r="A612" s="43" t="s">
        <v>619</v>
      </c>
      <c r="B612" s="44">
        <v>16</v>
      </c>
      <c r="C612" s="43">
        <v>17</v>
      </c>
    </row>
    <row r="613" spans="1:3" ht="14.25" customHeight="1" x14ac:dyDescent="0.2">
      <c r="A613" s="43" t="s">
        <v>620</v>
      </c>
      <c r="B613" s="44">
        <v>15</v>
      </c>
      <c r="C613" s="43">
        <v>17</v>
      </c>
    </row>
    <row r="614" spans="1:3" ht="14.25" customHeight="1" x14ac:dyDescent="0.2">
      <c r="A614" s="43" t="s">
        <v>621</v>
      </c>
      <c r="B614" s="44">
        <v>14</v>
      </c>
      <c r="C614" s="43">
        <v>17</v>
      </c>
    </row>
    <row r="615" spans="1:3" ht="14.25" customHeight="1" x14ac:dyDescent="0.2">
      <c r="A615" s="43" t="s">
        <v>622</v>
      </c>
      <c r="B615" s="44">
        <v>13</v>
      </c>
      <c r="C615" s="43">
        <v>17</v>
      </c>
    </row>
    <row r="616" spans="1:3" ht="14.25" customHeight="1" x14ac:dyDescent="0.2">
      <c r="A616" s="43" t="s">
        <v>623</v>
      </c>
      <c r="B616" s="44">
        <v>12</v>
      </c>
      <c r="C616" s="43">
        <v>17</v>
      </c>
    </row>
    <row r="617" spans="1:3" ht="14.25" customHeight="1" x14ac:dyDescent="0.2">
      <c r="A617" s="43" t="s">
        <v>624</v>
      </c>
      <c r="B617" s="44">
        <v>11</v>
      </c>
      <c r="C617" s="43">
        <v>17</v>
      </c>
    </row>
    <row r="618" spans="1:3" ht="14.25" customHeight="1" x14ac:dyDescent="0.2">
      <c r="A618" s="43" t="s">
        <v>625</v>
      </c>
      <c r="B618" s="44">
        <v>10</v>
      </c>
      <c r="C618" s="43">
        <v>17</v>
      </c>
    </row>
    <row r="619" spans="1:3" ht="14.25" customHeight="1" x14ac:dyDescent="0.2">
      <c r="A619" s="43" t="s">
        <v>626</v>
      </c>
      <c r="B619" s="44">
        <v>9</v>
      </c>
      <c r="C619" s="43">
        <v>17</v>
      </c>
    </row>
    <row r="620" spans="1:3" ht="14.25" customHeight="1" x14ac:dyDescent="0.2">
      <c r="A620" s="43" t="s">
        <v>627</v>
      </c>
      <c r="B620" s="44">
        <v>8</v>
      </c>
      <c r="C620" s="43">
        <v>17</v>
      </c>
    </row>
    <row r="621" spans="1:3" ht="14.25" customHeight="1" x14ac:dyDescent="0.2">
      <c r="A621" s="43" t="s">
        <v>628</v>
      </c>
      <c r="B621" s="44">
        <v>7</v>
      </c>
      <c r="C621" s="43">
        <v>17</v>
      </c>
    </row>
    <row r="622" spans="1:3" ht="14.25" customHeight="1" x14ac:dyDescent="0.2">
      <c r="A622" s="43" t="s">
        <v>629</v>
      </c>
      <c r="B622" s="44">
        <v>6</v>
      </c>
      <c r="C622" s="43">
        <v>17</v>
      </c>
    </row>
    <row r="623" spans="1:3" ht="14.25" customHeight="1" x14ac:dyDescent="0.2">
      <c r="A623" s="43" t="s">
        <v>630</v>
      </c>
      <c r="B623" s="44">
        <v>5</v>
      </c>
      <c r="C623" s="43">
        <v>17</v>
      </c>
    </row>
    <row r="624" spans="1:3" ht="14.25" customHeight="1" x14ac:dyDescent="0.2">
      <c r="A624" s="43" t="s">
        <v>631</v>
      </c>
      <c r="B624" s="44">
        <v>4</v>
      </c>
      <c r="C624" s="43">
        <v>17</v>
      </c>
    </row>
    <row r="625" spans="1:3" ht="14.25" customHeight="1" x14ac:dyDescent="0.2">
      <c r="A625" s="43" t="s">
        <v>632</v>
      </c>
      <c r="B625" s="44">
        <v>3</v>
      </c>
      <c r="C625" s="43">
        <v>17</v>
      </c>
    </row>
    <row r="626" spans="1:3" ht="14.25" customHeight="1" x14ac:dyDescent="0.2">
      <c r="A626" s="43" t="s">
        <v>633</v>
      </c>
      <c r="B626" s="44">
        <v>2</v>
      </c>
      <c r="C626" s="43">
        <v>17</v>
      </c>
    </row>
    <row r="627" spans="1:3" ht="14.25" customHeight="1" x14ac:dyDescent="0.2">
      <c r="A627" s="43" t="s">
        <v>634</v>
      </c>
      <c r="B627" s="44">
        <v>1</v>
      </c>
      <c r="C627" s="43">
        <v>17</v>
      </c>
    </row>
    <row r="628" spans="1:3" ht="14.25" customHeight="1" x14ac:dyDescent="0.2">
      <c r="A628" s="43" t="s">
        <v>635</v>
      </c>
      <c r="B628" s="44">
        <v>16</v>
      </c>
      <c r="C628" s="43">
        <v>16</v>
      </c>
    </row>
    <row r="629" spans="1:3" ht="14.25" customHeight="1" x14ac:dyDescent="0.2">
      <c r="A629" s="43" t="s">
        <v>636</v>
      </c>
      <c r="B629" s="44">
        <v>16</v>
      </c>
      <c r="C629" s="43">
        <v>15</v>
      </c>
    </row>
    <row r="630" spans="1:3" ht="14.25" customHeight="1" x14ac:dyDescent="0.2">
      <c r="A630" s="43" t="s">
        <v>637</v>
      </c>
      <c r="B630" s="44">
        <v>16</v>
      </c>
      <c r="C630" s="43">
        <v>14</v>
      </c>
    </row>
    <row r="631" spans="1:3" ht="14.25" customHeight="1" x14ac:dyDescent="0.2">
      <c r="A631" s="43" t="s">
        <v>638</v>
      </c>
      <c r="B631" s="44">
        <v>16</v>
      </c>
      <c r="C631" s="43">
        <v>13</v>
      </c>
    </row>
    <row r="632" spans="1:3" ht="14.25" customHeight="1" x14ac:dyDescent="0.2">
      <c r="A632" s="43" t="s">
        <v>639</v>
      </c>
      <c r="B632" s="44">
        <v>16</v>
      </c>
      <c r="C632" s="43">
        <v>12</v>
      </c>
    </row>
    <row r="633" spans="1:3" ht="14.25" customHeight="1" x14ac:dyDescent="0.2">
      <c r="A633" s="43" t="s">
        <v>640</v>
      </c>
      <c r="B633" s="44">
        <v>16</v>
      </c>
      <c r="C633" s="43">
        <v>11</v>
      </c>
    </row>
    <row r="634" spans="1:3" ht="14.25" customHeight="1" x14ac:dyDescent="0.2">
      <c r="A634" s="43" t="s">
        <v>641</v>
      </c>
      <c r="B634" s="44">
        <v>16</v>
      </c>
      <c r="C634" s="43">
        <v>10</v>
      </c>
    </row>
    <row r="635" spans="1:3" ht="14.25" customHeight="1" x14ac:dyDescent="0.2">
      <c r="A635" s="43" t="s">
        <v>642</v>
      </c>
      <c r="B635" s="44">
        <v>16</v>
      </c>
      <c r="C635" s="43">
        <v>9</v>
      </c>
    </row>
    <row r="636" spans="1:3" ht="14.25" customHeight="1" x14ac:dyDescent="0.2">
      <c r="A636" s="43" t="s">
        <v>643</v>
      </c>
      <c r="B636" s="44">
        <v>16</v>
      </c>
      <c r="C636" s="43">
        <v>8</v>
      </c>
    </row>
    <row r="637" spans="1:3" ht="14.25" customHeight="1" x14ac:dyDescent="0.2">
      <c r="A637" s="43" t="s">
        <v>644</v>
      </c>
      <c r="B637" s="44">
        <v>16</v>
      </c>
      <c r="C637" s="43">
        <v>7</v>
      </c>
    </row>
    <row r="638" spans="1:3" ht="14.25" customHeight="1" x14ac:dyDescent="0.2">
      <c r="A638" s="43" t="s">
        <v>645</v>
      </c>
      <c r="B638" s="44">
        <v>16</v>
      </c>
      <c r="C638" s="43">
        <v>6</v>
      </c>
    </row>
    <row r="639" spans="1:3" ht="14.25" customHeight="1" x14ac:dyDescent="0.2">
      <c r="A639" s="43" t="s">
        <v>646</v>
      </c>
      <c r="B639" s="44">
        <v>16</v>
      </c>
      <c r="C639" s="43">
        <v>5</v>
      </c>
    </row>
    <row r="640" spans="1:3" ht="14.25" customHeight="1" x14ac:dyDescent="0.2">
      <c r="A640" s="43" t="s">
        <v>647</v>
      </c>
      <c r="B640" s="44">
        <v>16</v>
      </c>
      <c r="C640" s="43">
        <v>4</v>
      </c>
    </row>
    <row r="641" spans="1:3" ht="14.25" customHeight="1" x14ac:dyDescent="0.2">
      <c r="A641" s="43" t="s">
        <v>648</v>
      </c>
      <c r="B641" s="44">
        <v>16</v>
      </c>
      <c r="C641" s="43">
        <v>3</v>
      </c>
    </row>
    <row r="642" spans="1:3" ht="14.25" customHeight="1" x14ac:dyDescent="0.2">
      <c r="A642" s="43" t="s">
        <v>649</v>
      </c>
      <c r="B642" s="44">
        <v>16</v>
      </c>
      <c r="C642" s="43">
        <v>2</v>
      </c>
    </row>
    <row r="643" spans="1:3" ht="14.25" customHeight="1" x14ac:dyDescent="0.2">
      <c r="A643" s="43" t="s">
        <v>650</v>
      </c>
      <c r="B643" s="44">
        <v>15</v>
      </c>
      <c r="C643" s="43">
        <v>16</v>
      </c>
    </row>
    <row r="644" spans="1:3" ht="14.25" customHeight="1" x14ac:dyDescent="0.2">
      <c r="A644" s="43" t="s">
        <v>651</v>
      </c>
      <c r="B644" s="44">
        <v>13</v>
      </c>
      <c r="C644" s="43">
        <v>16</v>
      </c>
    </row>
    <row r="645" spans="1:3" ht="14.25" customHeight="1" x14ac:dyDescent="0.2">
      <c r="A645" s="43" t="s">
        <v>652</v>
      </c>
      <c r="B645" s="44">
        <v>12</v>
      </c>
      <c r="C645" s="43">
        <v>16</v>
      </c>
    </row>
    <row r="646" spans="1:3" ht="14.25" customHeight="1" x14ac:dyDescent="0.2">
      <c r="A646" s="43" t="s">
        <v>653</v>
      </c>
      <c r="B646" s="44">
        <v>11</v>
      </c>
      <c r="C646" s="43">
        <v>16</v>
      </c>
    </row>
    <row r="647" spans="1:3" ht="14.25" customHeight="1" x14ac:dyDescent="0.2">
      <c r="A647" s="43" t="s">
        <v>654</v>
      </c>
      <c r="B647" s="44">
        <v>9</v>
      </c>
      <c r="C647" s="43">
        <v>16</v>
      </c>
    </row>
    <row r="648" spans="1:3" ht="14.25" customHeight="1" x14ac:dyDescent="0.2">
      <c r="A648" s="43" t="s">
        <v>655</v>
      </c>
      <c r="B648" s="44">
        <v>5</v>
      </c>
      <c r="C648" s="43">
        <v>16</v>
      </c>
    </row>
    <row r="649" spans="1:3" ht="14.25" customHeight="1" x14ac:dyDescent="0.2">
      <c r="A649" s="43" t="s">
        <v>656</v>
      </c>
      <c r="B649" s="44">
        <v>3</v>
      </c>
      <c r="C649" s="43">
        <v>16</v>
      </c>
    </row>
    <row r="650" spans="1:3" ht="14.25" customHeight="1" x14ac:dyDescent="0.2">
      <c r="A650" s="43" t="s">
        <v>657</v>
      </c>
      <c r="B650" s="44">
        <v>2</v>
      </c>
      <c r="C650" s="43">
        <v>16</v>
      </c>
    </row>
    <row r="651" spans="1:3" ht="14.25" customHeight="1" x14ac:dyDescent="0.2">
      <c r="A651" s="43" t="s">
        <v>659</v>
      </c>
      <c r="B651" s="44">
        <v>1</v>
      </c>
      <c r="C651" s="43">
        <v>16</v>
      </c>
    </row>
    <row r="652" spans="1:3" ht="14.25" customHeight="1" x14ac:dyDescent="0.2">
      <c r="A652" s="43" t="s">
        <v>660</v>
      </c>
      <c r="B652" s="44">
        <v>15</v>
      </c>
      <c r="C652" s="43">
        <v>15</v>
      </c>
    </row>
    <row r="653" spans="1:3" ht="14.25" customHeight="1" x14ac:dyDescent="0.2">
      <c r="A653" s="43" t="s">
        <v>661</v>
      </c>
      <c r="B653" s="44">
        <v>15</v>
      </c>
      <c r="C653" s="43">
        <v>14</v>
      </c>
    </row>
    <row r="654" spans="1:3" ht="14.25" customHeight="1" x14ac:dyDescent="0.2">
      <c r="A654" s="43" t="s">
        <v>662</v>
      </c>
      <c r="B654" s="44">
        <v>15</v>
      </c>
      <c r="C654" s="43">
        <v>13</v>
      </c>
    </row>
    <row r="655" spans="1:3" ht="14.25" customHeight="1" x14ac:dyDescent="0.2">
      <c r="A655" s="43" t="s">
        <v>663</v>
      </c>
      <c r="B655" s="44">
        <v>15</v>
      </c>
      <c r="C655" s="43">
        <v>12</v>
      </c>
    </row>
    <row r="656" spans="1:3" ht="14.25" customHeight="1" x14ac:dyDescent="0.2">
      <c r="A656" s="43" t="s">
        <v>664</v>
      </c>
      <c r="B656" s="44">
        <v>15</v>
      </c>
      <c r="C656" s="43">
        <v>11</v>
      </c>
    </row>
    <row r="657" spans="1:3" ht="14.25" customHeight="1" x14ac:dyDescent="0.2">
      <c r="A657" s="43" t="s">
        <v>665</v>
      </c>
      <c r="B657" s="44">
        <v>15</v>
      </c>
      <c r="C657" s="43">
        <v>10</v>
      </c>
    </row>
    <row r="658" spans="1:3" ht="14.25" customHeight="1" x14ac:dyDescent="0.2">
      <c r="A658" s="43" t="s">
        <v>666</v>
      </c>
      <c r="B658" s="44">
        <v>15</v>
      </c>
      <c r="C658" s="43">
        <v>9</v>
      </c>
    </row>
    <row r="659" spans="1:3" ht="14.25" customHeight="1" x14ac:dyDescent="0.2">
      <c r="A659" s="43" t="s">
        <v>667</v>
      </c>
      <c r="B659" s="44">
        <v>15</v>
      </c>
      <c r="C659" s="43">
        <v>8</v>
      </c>
    </row>
    <row r="660" spans="1:3" ht="14.25" customHeight="1" x14ac:dyDescent="0.2">
      <c r="A660" s="43" t="s">
        <v>668</v>
      </c>
      <c r="B660" s="44">
        <v>15</v>
      </c>
      <c r="C660" s="43">
        <v>6</v>
      </c>
    </row>
    <row r="661" spans="1:3" ht="14.25" customHeight="1" x14ac:dyDescent="0.2">
      <c r="A661" s="43" t="s">
        <v>669</v>
      </c>
      <c r="B661" s="44">
        <v>15</v>
      </c>
      <c r="C661" s="43">
        <v>5</v>
      </c>
    </row>
    <row r="662" spans="1:3" ht="14.25" customHeight="1" x14ac:dyDescent="0.2">
      <c r="A662" s="43" t="s">
        <v>670</v>
      </c>
      <c r="B662" s="44">
        <v>15</v>
      </c>
      <c r="C662" s="43">
        <v>4</v>
      </c>
    </row>
    <row r="663" spans="1:3" ht="14.25" customHeight="1" x14ac:dyDescent="0.2">
      <c r="A663" s="43" t="s">
        <v>671</v>
      </c>
      <c r="B663" s="44">
        <v>15</v>
      </c>
      <c r="C663" s="43">
        <v>3</v>
      </c>
    </row>
    <row r="664" spans="1:3" ht="14.25" customHeight="1" x14ac:dyDescent="0.2">
      <c r="A664" s="43" t="s">
        <v>672</v>
      </c>
      <c r="B664" s="44">
        <v>15</v>
      </c>
      <c r="C664" s="43">
        <v>2</v>
      </c>
    </row>
    <row r="665" spans="1:3" ht="14.25" customHeight="1" x14ac:dyDescent="0.2">
      <c r="A665" s="43" t="s">
        <v>673</v>
      </c>
      <c r="B665" s="44">
        <v>15</v>
      </c>
      <c r="C665" s="43">
        <v>1</v>
      </c>
    </row>
    <row r="666" spans="1:3" ht="14.25" customHeight="1" x14ac:dyDescent="0.2">
      <c r="A666" s="43" t="s">
        <v>674</v>
      </c>
      <c r="B666" s="44">
        <v>14</v>
      </c>
      <c r="C666" s="43">
        <v>15</v>
      </c>
    </row>
    <row r="667" spans="1:3" ht="14.25" customHeight="1" x14ac:dyDescent="0.2">
      <c r="A667" s="43" t="s">
        <v>675</v>
      </c>
      <c r="B667" s="44">
        <v>14</v>
      </c>
      <c r="C667" s="43">
        <v>14</v>
      </c>
    </row>
    <row r="668" spans="1:3" ht="14.25" customHeight="1" x14ac:dyDescent="0.2">
      <c r="A668" s="43" t="s">
        <v>676</v>
      </c>
      <c r="B668" s="44">
        <v>14</v>
      </c>
      <c r="C668" s="43">
        <v>7</v>
      </c>
    </row>
    <row r="669" spans="1:3" ht="14.25" customHeight="1" x14ac:dyDescent="0.2">
      <c r="A669" s="43" t="s">
        <v>677</v>
      </c>
      <c r="B669" s="44">
        <v>14</v>
      </c>
      <c r="C669" s="43">
        <v>5</v>
      </c>
    </row>
    <row r="670" spans="1:3" ht="14.25" customHeight="1" x14ac:dyDescent="0.2">
      <c r="A670" s="43" t="s">
        <v>678</v>
      </c>
      <c r="B670" s="44">
        <v>14</v>
      </c>
      <c r="C670" s="43">
        <v>4</v>
      </c>
    </row>
    <row r="671" spans="1:3" ht="14.25" customHeight="1" x14ac:dyDescent="0.2">
      <c r="A671" s="43" t="s">
        <v>679</v>
      </c>
      <c r="B671" s="44">
        <v>12</v>
      </c>
      <c r="C671" s="43">
        <v>14</v>
      </c>
    </row>
    <row r="672" spans="1:3" ht="14.25" customHeight="1" x14ac:dyDescent="0.2">
      <c r="A672" s="43" t="s">
        <v>680</v>
      </c>
      <c r="B672" s="44">
        <v>6</v>
      </c>
      <c r="C672" s="43">
        <v>14</v>
      </c>
    </row>
    <row r="673" spans="1:3" ht="14.25" customHeight="1" x14ac:dyDescent="0.2">
      <c r="A673" s="43" t="s">
        <v>681</v>
      </c>
      <c r="B673" s="44">
        <v>1</v>
      </c>
      <c r="C673" s="43">
        <v>14</v>
      </c>
    </row>
    <row r="674" spans="1:3" ht="14.25" customHeight="1" x14ac:dyDescent="0.2">
      <c r="A674" s="43" t="s">
        <v>682</v>
      </c>
      <c r="B674" s="44">
        <v>13</v>
      </c>
      <c r="C674" s="43">
        <v>13</v>
      </c>
    </row>
    <row r="675" spans="1:3" ht="14.25" customHeight="1" x14ac:dyDescent="0.2">
      <c r="A675" s="43" t="s">
        <v>683</v>
      </c>
      <c r="B675" s="44">
        <v>13</v>
      </c>
      <c r="C675" s="43">
        <v>12</v>
      </c>
    </row>
    <row r="676" spans="1:3" ht="14.25" customHeight="1" x14ac:dyDescent="0.2">
      <c r="A676" s="43" t="s">
        <v>684</v>
      </c>
      <c r="B676" s="44">
        <v>13</v>
      </c>
      <c r="C676" s="43">
        <v>11</v>
      </c>
    </row>
    <row r="677" spans="1:3" ht="14.25" customHeight="1" x14ac:dyDescent="0.2">
      <c r="A677" s="43" t="s">
        <v>685</v>
      </c>
      <c r="B677" s="44">
        <v>13</v>
      </c>
      <c r="C677" s="43">
        <v>10</v>
      </c>
    </row>
    <row r="678" spans="1:3" ht="14.25" customHeight="1" x14ac:dyDescent="0.2">
      <c r="A678" s="43" t="s">
        <v>686</v>
      </c>
      <c r="B678" s="44">
        <v>12</v>
      </c>
      <c r="C678" s="43">
        <v>13</v>
      </c>
    </row>
    <row r="679" spans="1:3" ht="14.25" customHeight="1" x14ac:dyDescent="0.2">
      <c r="A679" s="43" t="s">
        <v>687</v>
      </c>
      <c r="B679" s="44">
        <v>11</v>
      </c>
      <c r="C679" s="43">
        <v>13</v>
      </c>
    </row>
    <row r="680" spans="1:3" ht="14.25" customHeight="1" x14ac:dyDescent="0.2">
      <c r="A680" s="43" t="s">
        <v>688</v>
      </c>
      <c r="B680" s="44">
        <v>9</v>
      </c>
      <c r="C680" s="43">
        <v>13</v>
      </c>
    </row>
    <row r="681" spans="1:3" ht="14.25" customHeight="1" x14ac:dyDescent="0.2">
      <c r="A681" s="43" t="s">
        <v>689</v>
      </c>
      <c r="B681" s="44">
        <v>8</v>
      </c>
      <c r="C681" s="43">
        <v>13</v>
      </c>
    </row>
    <row r="682" spans="1:3" ht="14.25" customHeight="1" x14ac:dyDescent="0.2">
      <c r="A682" s="43" t="s">
        <v>690</v>
      </c>
      <c r="B682" s="44">
        <v>7</v>
      </c>
      <c r="C682" s="43">
        <v>13</v>
      </c>
    </row>
    <row r="683" spans="1:3" ht="14.25" customHeight="1" x14ac:dyDescent="0.2">
      <c r="A683" s="43" t="s">
        <v>691</v>
      </c>
      <c r="B683" s="44">
        <v>5</v>
      </c>
      <c r="C683" s="43">
        <v>13</v>
      </c>
    </row>
    <row r="684" spans="1:3" ht="14.25" customHeight="1" x14ac:dyDescent="0.2">
      <c r="A684" s="43" t="s">
        <v>692</v>
      </c>
      <c r="B684" s="44">
        <v>4</v>
      </c>
      <c r="C684" s="43">
        <v>13</v>
      </c>
    </row>
    <row r="685" spans="1:3" ht="14.25" customHeight="1" x14ac:dyDescent="0.2">
      <c r="A685" s="43" t="s">
        <v>693</v>
      </c>
      <c r="B685" s="44">
        <v>3</v>
      </c>
      <c r="C685" s="43">
        <v>13</v>
      </c>
    </row>
    <row r="686" spans="1:3" ht="14.25" customHeight="1" x14ac:dyDescent="0.2">
      <c r="A686" s="43" t="s">
        <v>694</v>
      </c>
      <c r="B686" s="44">
        <v>2</v>
      </c>
      <c r="C686" s="43">
        <v>13</v>
      </c>
    </row>
    <row r="687" spans="1:3" ht="14.25" customHeight="1" x14ac:dyDescent="0.2">
      <c r="A687" s="43" t="s">
        <v>695</v>
      </c>
      <c r="B687" s="44">
        <v>1</v>
      </c>
      <c r="C687" s="43">
        <v>13</v>
      </c>
    </row>
    <row r="688" spans="1:3" ht="14.25" customHeight="1" x14ac:dyDescent="0.2">
      <c r="A688" s="43" t="s">
        <v>696</v>
      </c>
      <c r="B688" s="44">
        <v>12</v>
      </c>
      <c r="C688" s="43">
        <v>12</v>
      </c>
    </row>
    <row r="689" spans="1:3" ht="14.25" customHeight="1" x14ac:dyDescent="0.2">
      <c r="A689" s="43" t="s">
        <v>697</v>
      </c>
      <c r="B689" s="44">
        <v>12</v>
      </c>
      <c r="C689" s="43">
        <v>11</v>
      </c>
    </row>
    <row r="690" spans="1:3" ht="14.25" customHeight="1" x14ac:dyDescent="0.2">
      <c r="A690" s="43" t="s">
        <v>698</v>
      </c>
      <c r="B690" s="44">
        <v>12</v>
      </c>
      <c r="C690" s="43">
        <v>10</v>
      </c>
    </row>
    <row r="691" spans="1:3" ht="14.25" customHeight="1" x14ac:dyDescent="0.2">
      <c r="A691" s="43" t="s">
        <v>699</v>
      </c>
      <c r="B691" s="44">
        <v>12</v>
      </c>
      <c r="C691" s="43">
        <v>9</v>
      </c>
    </row>
    <row r="692" spans="1:3" ht="14.25" customHeight="1" x14ac:dyDescent="0.2">
      <c r="A692" s="43" t="s">
        <v>700</v>
      </c>
      <c r="B692" s="44">
        <v>12</v>
      </c>
      <c r="C692" s="43">
        <v>8</v>
      </c>
    </row>
    <row r="693" spans="1:3" ht="14.25" customHeight="1" x14ac:dyDescent="0.2">
      <c r="A693" s="43" t="s">
        <v>701</v>
      </c>
      <c r="B693" s="44">
        <v>12</v>
      </c>
      <c r="C693" s="43">
        <v>7</v>
      </c>
    </row>
    <row r="694" spans="1:3" ht="14.25" customHeight="1" x14ac:dyDescent="0.2">
      <c r="A694" s="43" t="s">
        <v>702</v>
      </c>
      <c r="B694" s="44">
        <v>12</v>
      </c>
      <c r="C694" s="43">
        <v>6</v>
      </c>
    </row>
    <row r="695" spans="1:3" ht="14.25" customHeight="1" x14ac:dyDescent="0.2">
      <c r="A695" s="43" t="s">
        <v>703</v>
      </c>
      <c r="B695" s="44">
        <v>12</v>
      </c>
      <c r="C695" s="43">
        <v>5</v>
      </c>
    </row>
    <row r="696" spans="1:3" ht="14.25" customHeight="1" x14ac:dyDescent="0.2">
      <c r="A696" s="43" t="s">
        <v>704</v>
      </c>
      <c r="B696" s="44">
        <v>12</v>
      </c>
      <c r="C696" s="43">
        <v>4</v>
      </c>
    </row>
    <row r="697" spans="1:3" ht="14.25" customHeight="1" x14ac:dyDescent="0.2">
      <c r="A697" s="43" t="s">
        <v>705</v>
      </c>
      <c r="B697" s="44">
        <v>12</v>
      </c>
      <c r="C697" s="43">
        <v>3</v>
      </c>
    </row>
    <row r="698" spans="1:3" ht="14.25" customHeight="1" x14ac:dyDescent="0.2">
      <c r="A698" s="43" t="s">
        <v>706</v>
      </c>
      <c r="B698" s="44">
        <v>12</v>
      </c>
      <c r="C698" s="43">
        <v>2</v>
      </c>
    </row>
    <row r="699" spans="1:3" ht="14.25" customHeight="1" x14ac:dyDescent="0.2">
      <c r="A699" s="43" t="s">
        <v>707</v>
      </c>
      <c r="B699" s="44">
        <v>12</v>
      </c>
      <c r="C699" s="43">
        <v>1</v>
      </c>
    </row>
    <row r="700" spans="1:3" ht="14.25" customHeight="1" x14ac:dyDescent="0.2">
      <c r="A700" s="43" t="s">
        <v>708</v>
      </c>
      <c r="B700" s="44">
        <v>11</v>
      </c>
      <c r="C700" s="43">
        <v>12</v>
      </c>
    </row>
    <row r="701" spans="1:3" ht="14.25" customHeight="1" x14ac:dyDescent="0.2">
      <c r="A701" s="43" t="s">
        <v>709</v>
      </c>
      <c r="B701" s="44">
        <v>10</v>
      </c>
      <c r="C701" s="43">
        <v>12</v>
      </c>
    </row>
    <row r="702" spans="1:3" ht="14.25" customHeight="1" x14ac:dyDescent="0.2">
      <c r="A702" s="43" t="s">
        <v>710</v>
      </c>
      <c r="B702" s="44">
        <v>9</v>
      </c>
      <c r="C702" s="43">
        <v>12</v>
      </c>
    </row>
    <row r="703" spans="1:3" ht="14.25" customHeight="1" x14ac:dyDescent="0.2">
      <c r="A703" s="43" t="s">
        <v>711</v>
      </c>
      <c r="B703" s="44">
        <v>8</v>
      </c>
      <c r="C703" s="43">
        <v>12</v>
      </c>
    </row>
    <row r="704" spans="1:3" ht="14.25" customHeight="1" x14ac:dyDescent="0.2">
      <c r="A704" s="43" t="s">
        <v>712</v>
      </c>
      <c r="B704" s="44">
        <v>7</v>
      </c>
      <c r="C704" s="43">
        <v>12</v>
      </c>
    </row>
    <row r="705" spans="1:3" ht="14.25" customHeight="1" x14ac:dyDescent="0.2">
      <c r="A705" s="43" t="s">
        <v>713</v>
      </c>
      <c r="B705" s="44">
        <v>6</v>
      </c>
      <c r="C705" s="43">
        <v>12</v>
      </c>
    </row>
    <row r="706" spans="1:3" ht="14.25" customHeight="1" x14ac:dyDescent="0.2">
      <c r="A706" s="43" t="s">
        <v>714</v>
      </c>
      <c r="B706" s="44">
        <v>5</v>
      </c>
      <c r="C706" s="43">
        <v>12</v>
      </c>
    </row>
    <row r="707" spans="1:3" ht="14.25" customHeight="1" x14ac:dyDescent="0.2">
      <c r="A707" s="43" t="s">
        <v>715</v>
      </c>
      <c r="B707" s="44">
        <v>4</v>
      </c>
      <c r="C707" s="43">
        <v>12</v>
      </c>
    </row>
    <row r="708" spans="1:3" ht="14.25" customHeight="1" x14ac:dyDescent="0.2">
      <c r="A708" s="43" t="s">
        <v>716</v>
      </c>
      <c r="B708" s="44">
        <v>3</v>
      </c>
      <c r="C708" s="43">
        <v>12</v>
      </c>
    </row>
    <row r="709" spans="1:3" ht="14.25" customHeight="1" x14ac:dyDescent="0.2">
      <c r="A709" s="43" t="s">
        <v>717</v>
      </c>
      <c r="B709" s="44">
        <v>2</v>
      </c>
      <c r="C709" s="43">
        <v>12</v>
      </c>
    </row>
    <row r="710" spans="1:3" ht="14.25" customHeight="1" x14ac:dyDescent="0.2">
      <c r="A710" s="43" t="s">
        <v>718</v>
      </c>
      <c r="B710" s="44">
        <v>1</v>
      </c>
      <c r="C710" s="43">
        <v>12</v>
      </c>
    </row>
    <row r="711" spans="1:3" ht="14.25" customHeight="1" x14ac:dyDescent="0.2">
      <c r="A711" s="43" t="s">
        <v>719</v>
      </c>
      <c r="B711" s="44">
        <v>11</v>
      </c>
      <c r="C711" s="43">
        <v>11</v>
      </c>
    </row>
    <row r="712" spans="1:3" ht="14.25" customHeight="1" x14ac:dyDescent="0.2">
      <c r="A712" s="43" t="s">
        <v>720</v>
      </c>
      <c r="B712" s="44">
        <v>11</v>
      </c>
      <c r="C712" s="43">
        <v>10</v>
      </c>
    </row>
    <row r="713" spans="1:3" ht="14.25" customHeight="1" x14ac:dyDescent="0.2">
      <c r="A713" s="43" t="s">
        <v>721</v>
      </c>
      <c r="B713" s="44">
        <v>11</v>
      </c>
      <c r="C713" s="43">
        <v>9</v>
      </c>
    </row>
    <row r="714" spans="1:3" ht="14.25" customHeight="1" x14ac:dyDescent="0.2">
      <c r="A714" s="43" t="s">
        <v>722</v>
      </c>
      <c r="B714" s="44">
        <v>11</v>
      </c>
      <c r="C714" s="43">
        <v>8</v>
      </c>
    </row>
    <row r="715" spans="1:3" ht="14.25" customHeight="1" x14ac:dyDescent="0.2">
      <c r="A715" s="43" t="s">
        <v>723</v>
      </c>
      <c r="B715" s="44">
        <v>11</v>
      </c>
      <c r="C715" s="43">
        <v>7</v>
      </c>
    </row>
    <row r="716" spans="1:3" ht="14.25" customHeight="1" x14ac:dyDescent="0.2">
      <c r="A716" s="43" t="s">
        <v>724</v>
      </c>
      <c r="B716" s="44">
        <v>11</v>
      </c>
      <c r="C716" s="43">
        <v>6</v>
      </c>
    </row>
    <row r="717" spans="1:3" ht="14.25" customHeight="1" x14ac:dyDescent="0.2">
      <c r="A717" s="43" t="s">
        <v>725</v>
      </c>
      <c r="B717" s="44">
        <v>11</v>
      </c>
      <c r="C717" s="43">
        <v>5</v>
      </c>
    </row>
    <row r="718" spans="1:3" ht="14.25" customHeight="1" x14ac:dyDescent="0.2">
      <c r="A718" s="43" t="s">
        <v>726</v>
      </c>
      <c r="B718" s="44">
        <v>11</v>
      </c>
      <c r="C718" s="43">
        <v>3</v>
      </c>
    </row>
    <row r="719" spans="1:3" ht="14.25" customHeight="1" x14ac:dyDescent="0.2">
      <c r="A719" s="43" t="s">
        <v>727</v>
      </c>
      <c r="B719" s="44">
        <v>11</v>
      </c>
      <c r="C719" s="43">
        <v>2</v>
      </c>
    </row>
    <row r="720" spans="1:3" ht="14.25" customHeight="1" x14ac:dyDescent="0.2">
      <c r="A720" s="43" t="s">
        <v>728</v>
      </c>
      <c r="B720" s="44">
        <v>9</v>
      </c>
      <c r="C720" s="43">
        <v>11</v>
      </c>
    </row>
    <row r="721" spans="1:3" ht="14.25" customHeight="1" x14ac:dyDescent="0.2">
      <c r="A721" s="43" t="s">
        <v>729</v>
      </c>
      <c r="B721" s="44">
        <v>7</v>
      </c>
      <c r="C721" s="43">
        <v>11</v>
      </c>
    </row>
    <row r="722" spans="1:3" ht="14.25" customHeight="1" x14ac:dyDescent="0.2">
      <c r="A722" s="43" t="s">
        <v>730</v>
      </c>
      <c r="B722" s="44">
        <v>5</v>
      </c>
      <c r="C722" s="43">
        <v>11</v>
      </c>
    </row>
    <row r="723" spans="1:3" ht="14.25" customHeight="1" x14ac:dyDescent="0.2">
      <c r="A723" s="43" t="s">
        <v>732</v>
      </c>
      <c r="B723" s="44">
        <v>4</v>
      </c>
      <c r="C723" s="43">
        <v>11</v>
      </c>
    </row>
    <row r="724" spans="1:3" ht="14.25" customHeight="1" x14ac:dyDescent="0.2">
      <c r="A724" s="43" t="s">
        <v>733</v>
      </c>
      <c r="B724" s="44">
        <v>3</v>
      </c>
      <c r="C724" s="43">
        <v>11</v>
      </c>
    </row>
    <row r="725" spans="1:3" ht="14.25" customHeight="1" x14ac:dyDescent="0.2">
      <c r="A725" s="43" t="s">
        <v>734</v>
      </c>
      <c r="B725" s="44">
        <v>2</v>
      </c>
      <c r="C725" s="43">
        <v>11</v>
      </c>
    </row>
    <row r="726" spans="1:3" ht="14.25" customHeight="1" x14ac:dyDescent="0.2">
      <c r="A726" s="43" t="s">
        <v>735</v>
      </c>
      <c r="B726" s="44">
        <v>1</v>
      </c>
      <c r="C726" s="43">
        <v>11</v>
      </c>
    </row>
    <row r="727" spans="1:3" ht="14.25" customHeight="1" x14ac:dyDescent="0.2">
      <c r="A727" s="43" t="s">
        <v>736</v>
      </c>
      <c r="B727" s="44">
        <v>10</v>
      </c>
      <c r="C727" s="43">
        <v>10</v>
      </c>
    </row>
    <row r="728" spans="1:3" ht="14.25" customHeight="1" x14ac:dyDescent="0.2">
      <c r="A728" s="43" t="s">
        <v>737</v>
      </c>
      <c r="B728" s="44">
        <v>10</v>
      </c>
      <c r="C728" s="43">
        <v>9</v>
      </c>
    </row>
    <row r="729" spans="1:3" ht="14.25" customHeight="1" x14ac:dyDescent="0.2">
      <c r="A729" s="43" t="s">
        <v>738</v>
      </c>
      <c r="B729" s="44">
        <v>10</v>
      </c>
      <c r="C729" s="43">
        <v>8</v>
      </c>
    </row>
    <row r="730" spans="1:3" ht="14.25" customHeight="1" x14ac:dyDescent="0.2">
      <c r="A730" s="43" t="s">
        <v>739</v>
      </c>
      <c r="B730" s="44">
        <v>10</v>
      </c>
      <c r="C730" s="43">
        <v>7</v>
      </c>
    </row>
    <row r="731" spans="1:3" ht="14.25" customHeight="1" x14ac:dyDescent="0.2">
      <c r="A731" s="43" t="s">
        <v>740</v>
      </c>
      <c r="B731" s="44">
        <v>10</v>
      </c>
      <c r="C731" s="43">
        <v>6</v>
      </c>
    </row>
    <row r="732" spans="1:3" ht="14.25" customHeight="1" x14ac:dyDescent="0.2">
      <c r="A732" s="43" t="s">
        <v>741</v>
      </c>
      <c r="B732" s="44">
        <v>10</v>
      </c>
      <c r="C732" s="43">
        <v>5</v>
      </c>
    </row>
    <row r="733" spans="1:3" ht="14.25" customHeight="1" x14ac:dyDescent="0.2">
      <c r="A733" s="43" t="s">
        <v>742</v>
      </c>
      <c r="B733" s="44">
        <v>10</v>
      </c>
      <c r="C733" s="43">
        <v>4</v>
      </c>
    </row>
    <row r="734" spans="1:3" ht="14.25" customHeight="1" x14ac:dyDescent="0.2">
      <c r="A734" s="43" t="s">
        <v>743</v>
      </c>
      <c r="B734" s="44">
        <v>10</v>
      </c>
      <c r="C734" s="43">
        <v>3</v>
      </c>
    </row>
    <row r="735" spans="1:3" ht="14.25" customHeight="1" x14ac:dyDescent="0.2">
      <c r="A735" s="43" t="s">
        <v>744</v>
      </c>
      <c r="B735" s="44">
        <v>10</v>
      </c>
      <c r="C735" s="43">
        <v>2</v>
      </c>
    </row>
    <row r="736" spans="1:3" ht="14.25" customHeight="1" x14ac:dyDescent="0.2">
      <c r="A736" s="43" t="s">
        <v>745</v>
      </c>
      <c r="B736" s="44">
        <v>10</v>
      </c>
      <c r="C736" s="43">
        <v>1</v>
      </c>
    </row>
    <row r="737" spans="1:3" ht="14.25" customHeight="1" x14ac:dyDescent="0.2">
      <c r="A737" s="43" t="s">
        <v>746</v>
      </c>
      <c r="B737" s="44">
        <v>9</v>
      </c>
      <c r="C737" s="43">
        <v>10</v>
      </c>
    </row>
    <row r="738" spans="1:3" ht="14.25" customHeight="1" x14ac:dyDescent="0.2">
      <c r="A738" s="43" t="s">
        <v>747</v>
      </c>
      <c r="B738" s="44">
        <v>8</v>
      </c>
      <c r="C738" s="43">
        <v>10</v>
      </c>
    </row>
    <row r="739" spans="1:3" ht="14.25" customHeight="1" x14ac:dyDescent="0.2">
      <c r="A739" s="43" t="s">
        <v>748</v>
      </c>
      <c r="B739" s="44">
        <v>7</v>
      </c>
      <c r="C739" s="43">
        <v>10</v>
      </c>
    </row>
    <row r="740" spans="1:3" ht="14.25" customHeight="1" x14ac:dyDescent="0.2">
      <c r="A740" s="43" t="s">
        <v>749</v>
      </c>
      <c r="B740" s="44">
        <v>6</v>
      </c>
      <c r="C740" s="43">
        <v>10</v>
      </c>
    </row>
    <row r="741" spans="1:3" ht="14.25" customHeight="1" x14ac:dyDescent="0.2">
      <c r="A741" s="43" t="s">
        <v>750</v>
      </c>
      <c r="B741" s="44">
        <v>5</v>
      </c>
      <c r="C741" s="43">
        <v>10</v>
      </c>
    </row>
    <row r="742" spans="1:3" ht="14.25" customHeight="1" x14ac:dyDescent="0.2">
      <c r="A742" s="43" t="s">
        <v>751</v>
      </c>
      <c r="B742" s="44">
        <v>4</v>
      </c>
      <c r="C742" s="43">
        <v>10</v>
      </c>
    </row>
    <row r="743" spans="1:3" ht="14.25" customHeight="1" x14ac:dyDescent="0.2">
      <c r="A743" s="43" t="s">
        <v>752</v>
      </c>
      <c r="B743" s="44">
        <v>9</v>
      </c>
      <c r="C743" s="43">
        <v>9</v>
      </c>
    </row>
    <row r="744" spans="1:3" ht="14.25" customHeight="1" x14ac:dyDescent="0.2">
      <c r="A744" s="43" t="s">
        <v>753</v>
      </c>
      <c r="B744" s="44">
        <v>9</v>
      </c>
      <c r="C744" s="43">
        <v>8</v>
      </c>
    </row>
    <row r="745" spans="1:3" ht="14.25" customHeight="1" x14ac:dyDescent="0.2">
      <c r="A745" s="43" t="s">
        <v>754</v>
      </c>
      <c r="B745" s="44">
        <v>9</v>
      </c>
      <c r="C745" s="43">
        <v>7</v>
      </c>
    </row>
    <row r="746" spans="1:3" ht="14.25" customHeight="1" x14ac:dyDescent="0.2">
      <c r="A746" s="43" t="s">
        <v>755</v>
      </c>
      <c r="B746" s="44">
        <v>9</v>
      </c>
      <c r="C746" s="43">
        <v>6</v>
      </c>
    </row>
    <row r="747" spans="1:3" ht="14.25" customHeight="1" x14ac:dyDescent="0.2">
      <c r="A747" s="43" t="s">
        <v>756</v>
      </c>
      <c r="B747" s="44">
        <v>9</v>
      </c>
      <c r="C747" s="43">
        <v>3</v>
      </c>
    </row>
    <row r="748" spans="1:3" ht="14.25" customHeight="1" x14ac:dyDescent="0.2">
      <c r="A748" s="43" t="s">
        <v>757</v>
      </c>
      <c r="B748" s="44">
        <v>9</v>
      </c>
      <c r="C748" s="43">
        <v>1</v>
      </c>
    </row>
    <row r="749" spans="1:3" ht="14.25" customHeight="1" x14ac:dyDescent="0.2">
      <c r="A749" s="43" t="s">
        <v>758</v>
      </c>
      <c r="B749" s="44">
        <v>8</v>
      </c>
      <c r="C749" s="43">
        <v>9</v>
      </c>
    </row>
    <row r="750" spans="1:3" ht="14.25" customHeight="1" x14ac:dyDescent="0.2">
      <c r="A750" s="43" t="s">
        <v>759</v>
      </c>
      <c r="B750" s="44">
        <v>7</v>
      </c>
      <c r="C750" s="43">
        <v>9</v>
      </c>
    </row>
    <row r="751" spans="1:3" ht="14.25" customHeight="1" x14ac:dyDescent="0.2">
      <c r="A751" s="43" t="s">
        <v>760</v>
      </c>
      <c r="B751" s="44">
        <v>6</v>
      </c>
      <c r="C751" s="43">
        <v>9</v>
      </c>
    </row>
    <row r="752" spans="1:3" ht="14.25" customHeight="1" x14ac:dyDescent="0.2">
      <c r="A752" s="43" t="s">
        <v>761</v>
      </c>
      <c r="B752" s="44">
        <v>5</v>
      </c>
      <c r="C752" s="43">
        <v>9</v>
      </c>
    </row>
    <row r="753" spans="1:3" ht="14.25" customHeight="1" x14ac:dyDescent="0.2">
      <c r="A753" s="43" t="s">
        <v>762</v>
      </c>
      <c r="B753" s="44">
        <v>4</v>
      </c>
      <c r="C753" s="43">
        <v>9</v>
      </c>
    </row>
    <row r="754" spans="1:3" ht="14.25" customHeight="1" x14ac:dyDescent="0.2">
      <c r="A754" s="43" t="s">
        <v>763</v>
      </c>
      <c r="B754" s="44">
        <v>3</v>
      </c>
      <c r="C754" s="43">
        <v>9</v>
      </c>
    </row>
    <row r="755" spans="1:3" ht="14.25" customHeight="1" x14ac:dyDescent="0.2">
      <c r="A755" s="43" t="s">
        <v>764</v>
      </c>
      <c r="B755" s="44">
        <v>2</v>
      </c>
      <c r="C755" s="43">
        <v>9</v>
      </c>
    </row>
    <row r="756" spans="1:3" ht="14.25" customHeight="1" x14ac:dyDescent="0.2">
      <c r="A756" s="43" t="s">
        <v>765</v>
      </c>
      <c r="B756" s="44">
        <v>1</v>
      </c>
      <c r="C756" s="43">
        <v>9</v>
      </c>
    </row>
    <row r="757" spans="1:3" ht="14.25" customHeight="1" x14ac:dyDescent="0.2">
      <c r="A757" s="43" t="s">
        <v>766</v>
      </c>
      <c r="B757" s="44">
        <v>8</v>
      </c>
      <c r="C757" s="43">
        <v>8</v>
      </c>
    </row>
    <row r="758" spans="1:3" ht="14.25" customHeight="1" x14ac:dyDescent="0.2">
      <c r="A758" s="43" t="s">
        <v>767</v>
      </c>
      <c r="B758" s="44">
        <v>8</v>
      </c>
      <c r="C758" s="43">
        <v>7</v>
      </c>
    </row>
    <row r="759" spans="1:3" ht="14.25" customHeight="1" x14ac:dyDescent="0.2">
      <c r="A759" s="43" t="s">
        <v>768</v>
      </c>
      <c r="B759" s="44">
        <v>8</v>
      </c>
      <c r="C759" s="43">
        <v>6</v>
      </c>
    </row>
    <row r="760" spans="1:3" ht="14.25" customHeight="1" x14ac:dyDescent="0.2">
      <c r="A760" s="43" t="s">
        <v>769</v>
      </c>
      <c r="B760" s="44">
        <v>8</v>
      </c>
      <c r="C760" s="43">
        <v>5</v>
      </c>
    </row>
    <row r="761" spans="1:3" ht="14.25" customHeight="1" x14ac:dyDescent="0.2">
      <c r="A761" s="43" t="s">
        <v>770</v>
      </c>
      <c r="B761" s="44">
        <v>8</v>
      </c>
      <c r="C761" s="43">
        <v>4</v>
      </c>
    </row>
    <row r="762" spans="1:3" ht="14.25" customHeight="1" x14ac:dyDescent="0.2">
      <c r="A762" s="43" t="s">
        <v>771</v>
      </c>
      <c r="B762" s="44">
        <v>8</v>
      </c>
      <c r="C762" s="43">
        <v>3</v>
      </c>
    </row>
    <row r="763" spans="1:3" ht="14.25" customHeight="1" x14ac:dyDescent="0.2">
      <c r="A763" s="43" t="s">
        <v>772</v>
      </c>
      <c r="B763" s="44">
        <v>8</v>
      </c>
      <c r="C763" s="43">
        <v>2</v>
      </c>
    </row>
    <row r="764" spans="1:3" ht="14.25" customHeight="1" x14ac:dyDescent="0.2">
      <c r="A764" s="43" t="s">
        <v>773</v>
      </c>
      <c r="B764" s="44">
        <v>8</v>
      </c>
      <c r="C764" s="43">
        <v>1</v>
      </c>
    </row>
    <row r="765" spans="1:3" ht="14.25" customHeight="1" x14ac:dyDescent="0.2">
      <c r="A765" s="43" t="s">
        <v>774</v>
      </c>
      <c r="B765" s="44">
        <v>7</v>
      </c>
      <c r="C765" s="43">
        <v>8</v>
      </c>
    </row>
    <row r="766" spans="1:3" ht="14.25" customHeight="1" x14ac:dyDescent="0.2">
      <c r="A766" s="43" t="s">
        <v>775</v>
      </c>
      <c r="B766" s="44">
        <v>6</v>
      </c>
      <c r="C766" s="43">
        <v>8</v>
      </c>
    </row>
    <row r="767" spans="1:3" ht="14.25" customHeight="1" x14ac:dyDescent="0.2">
      <c r="A767" s="43" t="s">
        <v>776</v>
      </c>
      <c r="B767" s="44">
        <v>5</v>
      </c>
      <c r="C767" s="43">
        <v>8</v>
      </c>
    </row>
    <row r="768" spans="1:3" ht="14.25" customHeight="1" x14ac:dyDescent="0.2">
      <c r="A768" s="43" t="s">
        <v>777</v>
      </c>
      <c r="B768" s="44">
        <v>4</v>
      </c>
      <c r="C768" s="43">
        <v>8</v>
      </c>
    </row>
    <row r="769" spans="1:3" ht="14.25" customHeight="1" x14ac:dyDescent="0.2">
      <c r="A769" s="43" t="s">
        <v>778</v>
      </c>
      <c r="B769" s="44">
        <v>3</v>
      </c>
      <c r="C769" s="43">
        <v>8</v>
      </c>
    </row>
    <row r="770" spans="1:3" ht="14.25" customHeight="1" x14ac:dyDescent="0.2">
      <c r="A770" s="43" t="s">
        <v>779</v>
      </c>
      <c r="B770" s="44">
        <v>2</v>
      </c>
      <c r="C770" s="43">
        <v>8</v>
      </c>
    </row>
    <row r="771" spans="1:3" ht="14.25" customHeight="1" x14ac:dyDescent="0.2">
      <c r="A771" s="43" t="s">
        <v>780</v>
      </c>
      <c r="B771" s="44">
        <v>1</v>
      </c>
      <c r="C771" s="43">
        <v>8</v>
      </c>
    </row>
    <row r="772" spans="1:3" ht="14.25" customHeight="1" x14ac:dyDescent="0.2">
      <c r="A772" s="43" t="s">
        <v>781</v>
      </c>
      <c r="B772" s="44">
        <v>7</v>
      </c>
      <c r="C772" s="43">
        <v>7</v>
      </c>
    </row>
    <row r="773" spans="1:3" ht="14.25" customHeight="1" x14ac:dyDescent="0.2">
      <c r="A773" s="43" t="s">
        <v>782</v>
      </c>
      <c r="B773" s="44">
        <v>7</v>
      </c>
      <c r="C773" s="43">
        <v>6</v>
      </c>
    </row>
    <row r="774" spans="1:3" ht="14.25" customHeight="1" x14ac:dyDescent="0.2">
      <c r="A774" s="43" t="s">
        <v>783</v>
      </c>
      <c r="B774" s="44">
        <v>7</v>
      </c>
      <c r="C774" s="43">
        <v>5</v>
      </c>
    </row>
    <row r="775" spans="1:3" ht="14.25" customHeight="1" x14ac:dyDescent="0.2">
      <c r="A775" s="43" t="s">
        <v>784</v>
      </c>
      <c r="B775" s="44">
        <v>7</v>
      </c>
      <c r="C775" s="43">
        <v>4</v>
      </c>
    </row>
    <row r="776" spans="1:3" ht="14.25" customHeight="1" x14ac:dyDescent="0.2">
      <c r="A776" s="43" t="s">
        <v>785</v>
      </c>
      <c r="B776" s="44">
        <v>2</v>
      </c>
      <c r="C776" s="43">
        <v>7</v>
      </c>
    </row>
    <row r="777" spans="1:3" ht="14.25" customHeight="1" x14ac:dyDescent="0.2">
      <c r="A777" s="43" t="s">
        <v>786</v>
      </c>
      <c r="B777" s="44">
        <v>1</v>
      </c>
      <c r="C777" s="43">
        <v>7</v>
      </c>
    </row>
    <row r="778" spans="1:3" ht="14.25" customHeight="1" x14ac:dyDescent="0.2">
      <c r="A778" s="43" t="s">
        <v>787</v>
      </c>
      <c r="B778" s="44">
        <v>6</v>
      </c>
      <c r="C778" s="43">
        <v>6</v>
      </c>
    </row>
    <row r="779" spans="1:3" ht="14.25" customHeight="1" x14ac:dyDescent="0.2">
      <c r="A779" s="43" t="s">
        <v>788</v>
      </c>
      <c r="B779" s="44">
        <v>6</v>
      </c>
      <c r="C779" s="43">
        <v>5</v>
      </c>
    </row>
    <row r="780" spans="1:3" ht="14.25" customHeight="1" x14ac:dyDescent="0.2">
      <c r="A780" s="43" t="s">
        <v>789</v>
      </c>
      <c r="B780" s="44">
        <v>6</v>
      </c>
      <c r="C780" s="43">
        <v>4</v>
      </c>
    </row>
    <row r="781" spans="1:3" ht="14.25" customHeight="1" x14ac:dyDescent="0.2">
      <c r="A781" s="43" t="s">
        <v>790</v>
      </c>
      <c r="B781" s="44">
        <v>6</v>
      </c>
      <c r="C781" s="43">
        <v>3</v>
      </c>
    </row>
    <row r="782" spans="1:3" ht="14.25" customHeight="1" x14ac:dyDescent="0.2">
      <c r="A782" s="43" t="s">
        <v>791</v>
      </c>
      <c r="B782" s="44">
        <v>6</v>
      </c>
      <c r="C782" s="43">
        <v>2</v>
      </c>
    </row>
    <row r="783" spans="1:3" ht="14.25" customHeight="1" x14ac:dyDescent="0.2">
      <c r="A783" s="43" t="s">
        <v>792</v>
      </c>
      <c r="B783" s="44">
        <v>6</v>
      </c>
      <c r="C783" s="43">
        <v>1</v>
      </c>
    </row>
    <row r="784" spans="1:3" ht="14.25" customHeight="1" x14ac:dyDescent="0.2">
      <c r="A784" s="43" t="s">
        <v>793</v>
      </c>
      <c r="B784" s="44">
        <v>5</v>
      </c>
      <c r="C784" s="43">
        <v>6</v>
      </c>
    </row>
    <row r="785" spans="1:3" ht="14.25" customHeight="1" x14ac:dyDescent="0.2">
      <c r="A785" s="43" t="s">
        <v>794</v>
      </c>
      <c r="B785" s="44">
        <v>4</v>
      </c>
      <c r="C785" s="43">
        <v>6</v>
      </c>
    </row>
    <row r="786" spans="1:3" ht="14.25" customHeight="1" x14ac:dyDescent="0.2">
      <c r="A786" s="43" t="s">
        <v>928</v>
      </c>
      <c r="B786" s="44">
        <v>3</v>
      </c>
      <c r="C786" s="43">
        <v>6</v>
      </c>
    </row>
    <row r="787" spans="1:3" ht="14.25" customHeight="1" x14ac:dyDescent="0.2">
      <c r="A787" s="43" t="s">
        <v>929</v>
      </c>
      <c r="B787" s="44">
        <v>2</v>
      </c>
      <c r="C787" s="43">
        <v>6</v>
      </c>
    </row>
    <row r="788" spans="1:3" ht="14.25" customHeight="1" x14ac:dyDescent="0.2">
      <c r="A788" s="43" t="s">
        <v>930</v>
      </c>
      <c r="B788" s="44">
        <v>1</v>
      </c>
      <c r="C788" s="43">
        <v>6</v>
      </c>
    </row>
    <row r="789" spans="1:3" ht="14.25" customHeight="1" x14ac:dyDescent="0.2">
      <c r="A789" s="43" t="s">
        <v>931</v>
      </c>
      <c r="B789" s="44">
        <v>5</v>
      </c>
      <c r="C789" s="43">
        <v>5</v>
      </c>
    </row>
    <row r="790" spans="1:3" ht="14.25" customHeight="1" x14ac:dyDescent="0.2">
      <c r="A790" s="43" t="s">
        <v>799</v>
      </c>
      <c r="B790" s="44">
        <v>5</v>
      </c>
      <c r="C790" s="43">
        <v>4</v>
      </c>
    </row>
    <row r="791" spans="1:3" ht="14.25" customHeight="1" x14ac:dyDescent="0.2">
      <c r="A791" s="43" t="s">
        <v>800</v>
      </c>
      <c r="B791" s="44">
        <v>5</v>
      </c>
      <c r="C791" s="43">
        <v>3</v>
      </c>
    </row>
    <row r="792" spans="1:3" ht="14.25" customHeight="1" x14ac:dyDescent="0.2">
      <c r="A792" s="43" t="s">
        <v>801</v>
      </c>
      <c r="B792" s="44">
        <v>5</v>
      </c>
      <c r="C792" s="43">
        <v>2</v>
      </c>
    </row>
    <row r="793" spans="1:3" ht="14.25" customHeight="1" x14ac:dyDescent="0.2">
      <c r="A793" s="43" t="s">
        <v>802</v>
      </c>
      <c r="B793" s="44">
        <v>5</v>
      </c>
      <c r="C793" s="43">
        <v>1</v>
      </c>
    </row>
    <row r="794" spans="1:3" ht="14.25" customHeight="1" x14ac:dyDescent="0.2">
      <c r="A794" s="43" t="s">
        <v>803</v>
      </c>
      <c r="B794" s="44">
        <v>4</v>
      </c>
      <c r="C794" s="43">
        <v>5</v>
      </c>
    </row>
    <row r="795" spans="1:3" ht="14.25" customHeight="1" x14ac:dyDescent="0.2">
      <c r="A795" s="43" t="s">
        <v>804</v>
      </c>
      <c r="B795" s="44">
        <v>3</v>
      </c>
      <c r="C795" s="43">
        <v>5</v>
      </c>
    </row>
    <row r="796" spans="1:3" ht="14.25" customHeight="1" x14ac:dyDescent="0.2">
      <c r="A796" s="43" t="s">
        <v>805</v>
      </c>
      <c r="B796" s="44">
        <v>2</v>
      </c>
      <c r="C796" s="43">
        <v>5</v>
      </c>
    </row>
    <row r="797" spans="1:3" ht="14.25" customHeight="1" x14ac:dyDescent="0.2">
      <c r="A797" s="43" t="s">
        <v>806</v>
      </c>
      <c r="B797" s="44">
        <v>1</v>
      </c>
      <c r="C797" s="43">
        <v>5</v>
      </c>
    </row>
    <row r="798" spans="1:3" ht="14.25" customHeight="1" x14ac:dyDescent="0.2">
      <c r="A798" s="43" t="s">
        <v>807</v>
      </c>
      <c r="B798" s="44">
        <v>4</v>
      </c>
      <c r="C798" s="43">
        <v>4</v>
      </c>
    </row>
    <row r="799" spans="1:3" ht="14.25" customHeight="1" x14ac:dyDescent="0.2">
      <c r="A799" s="43" t="s">
        <v>808</v>
      </c>
      <c r="B799" s="44">
        <v>4</v>
      </c>
      <c r="C799" s="43">
        <v>3</v>
      </c>
    </row>
    <row r="800" spans="1:3" ht="14.25" customHeight="1" x14ac:dyDescent="0.2">
      <c r="A800" s="43" t="s">
        <v>809</v>
      </c>
      <c r="B800" s="44">
        <v>4</v>
      </c>
      <c r="C800" s="43">
        <v>2</v>
      </c>
    </row>
    <row r="801" spans="1:3" ht="14.25" customHeight="1" x14ac:dyDescent="0.2">
      <c r="A801" s="43" t="s">
        <v>810</v>
      </c>
      <c r="B801" s="44">
        <v>4</v>
      </c>
      <c r="C801" s="43">
        <v>1</v>
      </c>
    </row>
    <row r="802" spans="1:3" ht="14.25" customHeight="1" x14ac:dyDescent="0.2">
      <c r="A802" s="43" t="s">
        <v>811</v>
      </c>
      <c r="B802" s="44">
        <v>3</v>
      </c>
      <c r="C802" s="43">
        <v>2</v>
      </c>
    </row>
    <row r="803" spans="1:3" ht="14.25" customHeight="1" x14ac:dyDescent="0.2">
      <c r="A803" s="43" t="s">
        <v>812</v>
      </c>
      <c r="B803" s="44">
        <v>3</v>
      </c>
      <c r="C803" s="43">
        <v>1</v>
      </c>
    </row>
    <row r="804" spans="1:3" ht="14.25" customHeight="1" x14ac:dyDescent="0.2">
      <c r="A804" s="43" t="s">
        <v>909</v>
      </c>
      <c r="B804" s="44">
        <v>2</v>
      </c>
      <c r="C804" s="43">
        <v>3</v>
      </c>
    </row>
    <row r="805" spans="1:3" ht="14.25" customHeight="1" x14ac:dyDescent="0.2">
      <c r="A805" s="43" t="s">
        <v>910</v>
      </c>
      <c r="B805" s="44">
        <v>1</v>
      </c>
      <c r="C805" s="43">
        <v>3</v>
      </c>
    </row>
    <row r="806" spans="1:3" ht="14.25" customHeight="1" x14ac:dyDescent="0.2">
      <c r="A806" s="43" t="s">
        <v>912</v>
      </c>
      <c r="B806" s="44">
        <v>2</v>
      </c>
      <c r="C806" s="43">
        <v>2</v>
      </c>
    </row>
    <row r="807" spans="1:3" ht="14.25" customHeight="1" x14ac:dyDescent="0.2">
      <c r="A807" s="43" t="s">
        <v>914</v>
      </c>
      <c r="B807" s="44">
        <v>2</v>
      </c>
      <c r="C807" s="43">
        <v>1</v>
      </c>
    </row>
    <row r="808" spans="1:3" ht="14.25" customHeight="1" x14ac:dyDescent="0.2">
      <c r="A808" s="43" t="s">
        <v>916</v>
      </c>
      <c r="B808" s="44">
        <v>1</v>
      </c>
      <c r="C808" s="43">
        <v>2</v>
      </c>
    </row>
  </sheetData>
  <sheetProtection algorithmName="SHA-512" hashValue="mXf9J46DQsAQvBWSWZzqe3JQPlWqz08632Dj9Zc0/bFJLOYWTanJsEqcPfUK1uHQ00HxzejHwea3y1DdeUX3VA==" saltValue="Fs0d2QP25DZZ4ZWKmiQFjQ==" spinCount="100000" sheet="1" objects="1" scenarios="1"/>
  <mergeCells count="2">
    <mergeCell ref="G4:M5"/>
    <mergeCell ref="G13:M14"/>
  </mergeCells>
  <phoneticPr fontId="1" type="noConversion"/>
  <dataValidations count="1">
    <dataValidation type="list" allowBlank="1" showInputMessage="1" showErrorMessage="1" sqref="G13" xr:uid="{77B0FF87-5C66-4498-816A-A0238483677F}">
      <formula1>$A$2:$A$808</formula1>
    </dataValidation>
  </dataValidations>
  <pageMargins left="0.7" right="0.7" top="0.75" bottom="0.75" header="0.3" footer="0.3"/>
  <pageSetup paperSize="9" orientation="portrait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C8ED7-41CD-4CD8-B7E2-27B17DEFED67}">
  <sheetPr codeName="Sheet6"/>
  <dimension ref="A1:AH34"/>
  <sheetViews>
    <sheetView topLeftCell="AH17" zoomScale="78" zoomScaleNormal="78" workbookViewId="0">
      <selection activeCell="AG33" sqref="A1:AG33"/>
    </sheetView>
  </sheetViews>
  <sheetFormatPr defaultColWidth="4.625" defaultRowHeight="24" customHeight="1" x14ac:dyDescent="0.2"/>
  <cols>
    <col min="34" max="34" width="6.125" bestFit="1" customWidth="1"/>
  </cols>
  <sheetData>
    <row r="1" spans="1:34" ht="24" customHeight="1" x14ac:dyDescent="0.2">
      <c r="A1" s="33"/>
      <c r="B1" s="33"/>
      <c r="C1" s="33"/>
      <c r="D1" s="33"/>
      <c r="E1" s="33"/>
      <c r="F1" s="33"/>
      <c r="G1" s="33"/>
      <c r="H1" s="33"/>
      <c r="I1" s="33"/>
      <c r="J1" s="33"/>
      <c r="K1" s="33"/>
      <c r="L1" s="33"/>
      <c r="M1" s="33"/>
      <c r="N1" s="33"/>
      <c r="O1" s="33"/>
      <c r="P1" s="33"/>
      <c r="Q1" s="33"/>
      <c r="R1" s="33"/>
      <c r="S1" s="33"/>
      <c r="T1" s="33"/>
      <c r="U1" s="33"/>
      <c r="V1" s="33"/>
      <c r="W1" s="33"/>
      <c r="X1" s="33"/>
      <c r="Y1" s="33"/>
      <c r="Z1" s="33"/>
      <c r="AA1" s="33"/>
      <c r="AB1" s="33"/>
      <c r="AC1" s="33"/>
      <c r="AD1" s="33"/>
      <c r="AE1" s="33"/>
      <c r="AF1" s="33"/>
      <c r="AG1" s="33"/>
      <c r="AH1">
        <v>1</v>
      </c>
    </row>
    <row r="2" spans="1:34" ht="24" customHeight="1" x14ac:dyDescent="0.2">
      <c r="A2" s="33"/>
      <c r="B2" s="33"/>
      <c r="C2" s="33"/>
      <c r="D2" s="33"/>
      <c r="E2" s="33"/>
      <c r="F2" s="33"/>
      <c r="G2" s="33"/>
      <c r="H2" s="33"/>
      <c r="I2" s="33"/>
      <c r="J2" s="33"/>
      <c r="K2" s="33"/>
      <c r="L2" s="33"/>
      <c r="M2" s="33"/>
      <c r="N2" s="33"/>
      <c r="O2" s="33"/>
      <c r="P2" s="33"/>
      <c r="Q2" s="33"/>
      <c r="R2" s="33"/>
      <c r="S2" s="33"/>
      <c r="T2" s="33"/>
      <c r="U2" s="33"/>
      <c r="V2" s="33"/>
      <c r="W2" s="33"/>
      <c r="X2" s="33"/>
      <c r="Y2" s="33"/>
      <c r="Z2" s="33"/>
      <c r="AA2" s="33"/>
      <c r="AB2" s="33"/>
      <c r="AC2" s="33"/>
      <c r="AD2" s="33"/>
      <c r="AE2" s="33"/>
      <c r="AF2" s="33"/>
      <c r="AG2" s="33"/>
      <c r="AH2">
        <v>2</v>
      </c>
    </row>
    <row r="3" spans="1:34" ht="24" customHeight="1" x14ac:dyDescent="0.2">
      <c r="A3" s="33"/>
      <c r="B3" s="33"/>
      <c r="C3" s="33"/>
      <c r="D3" s="33"/>
      <c r="E3" s="33"/>
      <c r="F3" s="33"/>
      <c r="G3" s="33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3"/>
      <c r="AE3" s="33"/>
      <c r="AF3" s="33"/>
      <c r="AG3" s="33"/>
      <c r="AH3">
        <v>3</v>
      </c>
    </row>
    <row r="4" spans="1:34" ht="24" customHeight="1" x14ac:dyDescent="0.2">
      <c r="A4" s="33"/>
      <c r="B4" s="33"/>
      <c r="C4" s="33"/>
      <c r="D4" s="33"/>
      <c r="E4" s="33"/>
      <c r="F4" s="33"/>
      <c r="G4" s="33"/>
      <c r="H4" s="33"/>
      <c r="I4" s="33"/>
      <c r="J4" s="33"/>
      <c r="K4" s="33"/>
      <c r="L4" s="33"/>
      <c r="M4" s="33"/>
      <c r="N4" s="33"/>
      <c r="O4" s="33"/>
      <c r="P4" s="33"/>
      <c r="Q4" s="33"/>
      <c r="R4" s="33"/>
      <c r="S4" s="33"/>
      <c r="T4" s="33"/>
      <c r="U4" s="33"/>
      <c r="V4" s="33"/>
      <c r="W4" s="33"/>
      <c r="X4" s="33"/>
      <c r="Y4" s="33"/>
      <c r="Z4" s="33"/>
      <c r="AA4" s="33"/>
      <c r="AB4" s="33"/>
      <c r="AC4" s="33"/>
      <c r="AD4" s="33"/>
      <c r="AE4" s="33"/>
      <c r="AF4" s="33"/>
      <c r="AG4" s="33"/>
      <c r="AH4">
        <v>4</v>
      </c>
    </row>
    <row r="5" spans="1:34" ht="24" customHeight="1" x14ac:dyDescent="0.2">
      <c r="A5" s="33"/>
      <c r="B5" s="33"/>
      <c r="C5" s="33"/>
      <c r="D5" s="33"/>
      <c r="E5" s="33"/>
      <c r="F5" s="33"/>
      <c r="G5" s="33"/>
      <c r="H5" s="33"/>
      <c r="I5" s="33"/>
      <c r="J5" s="33"/>
      <c r="K5" s="33"/>
      <c r="L5" s="33"/>
      <c r="M5" s="33"/>
      <c r="N5" s="33"/>
      <c r="O5" s="33"/>
      <c r="P5" s="33"/>
      <c r="Q5" s="33"/>
      <c r="R5" s="33"/>
      <c r="S5" s="33"/>
      <c r="T5" s="33"/>
      <c r="U5" s="33"/>
      <c r="V5" s="33"/>
      <c r="W5" s="33"/>
      <c r="X5" s="33"/>
      <c r="Y5" s="33"/>
      <c r="Z5" s="33"/>
      <c r="AA5" s="33"/>
      <c r="AB5" s="33"/>
      <c r="AC5" s="33"/>
      <c r="AD5" s="33"/>
      <c r="AE5" s="33"/>
      <c r="AF5" s="33"/>
      <c r="AG5" s="33"/>
      <c r="AH5">
        <v>5</v>
      </c>
    </row>
    <row r="6" spans="1:34" ht="24" customHeight="1" x14ac:dyDescent="0.2">
      <c r="A6" s="33"/>
      <c r="B6" s="33"/>
      <c r="C6" s="33"/>
      <c r="D6" s="33"/>
      <c r="E6" s="33"/>
      <c r="F6" s="33"/>
      <c r="G6" s="33"/>
      <c r="H6" s="33"/>
      <c r="I6" s="33"/>
      <c r="J6" s="33"/>
      <c r="K6" s="33"/>
      <c r="L6" s="33"/>
      <c r="M6" s="33"/>
      <c r="N6" s="33"/>
      <c r="O6" s="33"/>
      <c r="P6" s="33"/>
      <c r="Q6" s="33"/>
      <c r="R6" s="33"/>
      <c r="S6" s="33"/>
      <c r="T6" s="33"/>
      <c r="U6" s="33"/>
      <c r="V6" s="33"/>
      <c r="W6" s="33"/>
      <c r="X6" s="33"/>
      <c r="Y6" s="33"/>
      <c r="Z6" s="33"/>
      <c r="AA6" s="33"/>
      <c r="AB6" s="33"/>
      <c r="AC6" s="33"/>
      <c r="AD6" s="33"/>
      <c r="AE6" s="33"/>
      <c r="AF6" s="33"/>
      <c r="AG6" s="33"/>
      <c r="AH6">
        <v>6</v>
      </c>
    </row>
    <row r="7" spans="1:34" ht="24" customHeight="1" x14ac:dyDescent="0.2">
      <c r="A7" s="33"/>
      <c r="B7" s="33"/>
      <c r="C7" s="33"/>
      <c r="D7" s="33"/>
      <c r="E7" s="33"/>
      <c r="F7" s="33"/>
      <c r="G7" s="33"/>
      <c r="H7" s="33"/>
      <c r="I7" s="33"/>
      <c r="J7" s="33"/>
      <c r="K7" s="33"/>
      <c r="L7" s="33"/>
      <c r="M7" s="33"/>
      <c r="N7" s="33"/>
      <c r="O7" s="33"/>
      <c r="P7" s="33"/>
      <c r="Q7" s="33"/>
      <c r="R7" s="33"/>
      <c r="S7" s="33"/>
      <c r="T7" s="33"/>
      <c r="U7" s="33"/>
      <c r="V7" s="33"/>
      <c r="W7" s="33"/>
      <c r="X7" s="33"/>
      <c r="Y7" s="33"/>
      <c r="Z7" s="33"/>
      <c r="AA7" s="33"/>
      <c r="AB7" s="33"/>
      <c r="AC7" s="33"/>
      <c r="AD7" s="33"/>
      <c r="AE7" s="33"/>
      <c r="AF7" s="33"/>
      <c r="AG7" s="33"/>
      <c r="AH7">
        <v>7</v>
      </c>
    </row>
    <row r="8" spans="1:34" ht="24" customHeight="1" x14ac:dyDescent="0.2">
      <c r="A8" s="33"/>
      <c r="B8" s="33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  <c r="N8" s="33"/>
      <c r="O8" s="33"/>
      <c r="P8" s="33"/>
      <c r="Q8" s="33"/>
      <c r="R8" s="33"/>
      <c r="S8" s="33"/>
      <c r="T8" s="33"/>
      <c r="U8" s="33"/>
      <c r="V8" s="33"/>
      <c r="W8" s="33"/>
      <c r="X8" s="33"/>
      <c r="Y8" s="33"/>
      <c r="Z8" s="33"/>
      <c r="AA8" s="33"/>
      <c r="AB8" s="33"/>
      <c r="AC8" s="33"/>
      <c r="AD8" s="33"/>
      <c r="AE8" s="33"/>
      <c r="AF8" s="33"/>
      <c r="AG8" s="33"/>
      <c r="AH8">
        <v>8</v>
      </c>
    </row>
    <row r="9" spans="1:34" ht="24" customHeight="1" x14ac:dyDescent="0.2">
      <c r="A9" s="33"/>
      <c r="B9" s="33"/>
      <c r="C9" s="33"/>
      <c r="D9" s="33"/>
      <c r="E9" s="33"/>
      <c r="F9" s="33"/>
      <c r="G9" s="33"/>
      <c r="H9" s="33"/>
      <c r="I9" s="33"/>
      <c r="J9" s="33"/>
      <c r="K9" s="33"/>
      <c r="L9" s="33"/>
      <c r="M9" s="33"/>
      <c r="N9" s="33"/>
      <c r="O9" s="33"/>
      <c r="P9" s="33"/>
      <c r="Q9" s="33"/>
      <c r="R9" s="33"/>
      <c r="S9" s="33"/>
      <c r="T9" s="33"/>
      <c r="U9" s="33"/>
      <c r="V9" s="33"/>
      <c r="W9" s="33"/>
      <c r="X9" s="33"/>
      <c r="Y9" s="33"/>
      <c r="Z9" s="33"/>
      <c r="AA9" s="33"/>
      <c r="AB9" s="33"/>
      <c r="AC9" s="33"/>
      <c r="AD9" s="33"/>
      <c r="AE9" s="33"/>
      <c r="AF9" s="33"/>
      <c r="AG9" s="33"/>
      <c r="AH9">
        <v>9</v>
      </c>
    </row>
    <row r="10" spans="1:34" ht="24" customHeight="1" x14ac:dyDescent="0.2">
      <c r="A10" s="33"/>
      <c r="B10" s="33"/>
      <c r="C10" s="33"/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  <c r="O10" s="33"/>
      <c r="P10" s="33"/>
      <c r="Q10" s="33"/>
      <c r="R10" s="33"/>
      <c r="S10" s="33"/>
      <c r="T10" s="33"/>
      <c r="U10" s="33"/>
      <c r="V10" s="33"/>
      <c r="W10" s="33"/>
      <c r="X10" s="33"/>
      <c r="Y10" s="33"/>
      <c r="Z10" s="33"/>
      <c r="AA10" s="33"/>
      <c r="AB10" s="33"/>
      <c r="AC10" s="33"/>
      <c r="AD10" s="33"/>
      <c r="AE10" s="33"/>
      <c r="AF10" s="33"/>
      <c r="AG10" s="33"/>
      <c r="AH10">
        <v>10</v>
      </c>
    </row>
    <row r="11" spans="1:34" ht="24" customHeight="1" x14ac:dyDescent="0.2">
      <c r="A11" s="33"/>
      <c r="B11" s="33"/>
      <c r="C11" s="33"/>
      <c r="D11" s="33"/>
      <c r="E11" s="33"/>
      <c r="F11" s="33"/>
      <c r="G11" s="33"/>
      <c r="H11" s="33"/>
      <c r="I11" s="33"/>
      <c r="J11" s="33"/>
      <c r="K11" s="33"/>
      <c r="L11" s="33"/>
      <c r="M11" s="33"/>
      <c r="N11" s="33"/>
      <c r="O11" s="33"/>
      <c r="P11" s="33"/>
      <c r="Q11" s="33"/>
      <c r="R11" s="33"/>
      <c r="S11" s="33"/>
      <c r="T11" s="33"/>
      <c r="U11" s="33"/>
      <c r="V11" s="33"/>
      <c r="W11" s="33"/>
      <c r="X11" s="33"/>
      <c r="Y11" s="33"/>
      <c r="Z11" s="33"/>
      <c r="AA11" s="33"/>
      <c r="AB11" s="33"/>
      <c r="AC11" s="33"/>
      <c r="AD11" s="33"/>
      <c r="AE11" s="33"/>
      <c r="AF11" s="33"/>
      <c r="AG11" s="33"/>
      <c r="AH11">
        <v>11</v>
      </c>
    </row>
    <row r="12" spans="1:34" ht="24" customHeight="1" x14ac:dyDescent="0.2">
      <c r="A12" s="33"/>
      <c r="B12" s="33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  <c r="N12" s="33"/>
      <c r="O12" s="33"/>
      <c r="P12" s="33"/>
      <c r="Q12" s="33"/>
      <c r="R12" s="33"/>
      <c r="S12" s="33"/>
      <c r="T12" s="33"/>
      <c r="U12" s="33"/>
      <c r="V12" s="33"/>
      <c r="W12" s="33"/>
      <c r="X12" s="33"/>
      <c r="Y12" s="33"/>
      <c r="Z12" s="33"/>
      <c r="AA12" s="33"/>
      <c r="AB12" s="33"/>
      <c r="AC12" s="33"/>
      <c r="AD12" s="33"/>
      <c r="AE12" s="33"/>
      <c r="AF12" s="33"/>
      <c r="AG12" s="33"/>
      <c r="AH12">
        <v>12</v>
      </c>
    </row>
    <row r="13" spans="1:34" ht="24" customHeight="1" x14ac:dyDescent="0.2">
      <c r="A13" s="33"/>
      <c r="B13" s="33"/>
      <c r="C13" s="33"/>
      <c r="D13" s="33"/>
      <c r="E13" s="33"/>
      <c r="F13" s="33"/>
      <c r="G13" s="33"/>
      <c r="H13" s="33"/>
      <c r="I13" s="33"/>
      <c r="J13" s="33"/>
      <c r="K13" s="33"/>
      <c r="L13" s="33"/>
      <c r="M13" s="33"/>
      <c r="N13" s="33"/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3"/>
      <c r="Z13" s="33"/>
      <c r="AA13" s="33"/>
      <c r="AB13" s="33"/>
      <c r="AC13" s="33"/>
      <c r="AD13" s="33"/>
      <c r="AE13" s="33"/>
      <c r="AF13" s="33"/>
      <c r="AG13" s="33"/>
      <c r="AH13">
        <v>13</v>
      </c>
    </row>
    <row r="14" spans="1:34" ht="24" customHeight="1" x14ac:dyDescent="0.2">
      <c r="A14" s="33"/>
      <c r="B14" s="33"/>
      <c r="C14" s="33"/>
      <c r="D14" s="33"/>
      <c r="E14" s="33"/>
      <c r="F14" s="33"/>
      <c r="G14" s="33"/>
      <c r="H14" s="33"/>
      <c r="I14" s="33"/>
      <c r="J14" s="33"/>
      <c r="K14" s="33"/>
      <c r="L14" s="33"/>
      <c r="M14" s="33"/>
      <c r="N14" s="33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  <c r="AA14" s="33"/>
      <c r="AB14" s="33"/>
      <c r="AC14" s="33"/>
      <c r="AD14" s="33"/>
      <c r="AE14" s="33"/>
      <c r="AF14" s="33"/>
      <c r="AG14" s="33"/>
      <c r="AH14">
        <v>14</v>
      </c>
    </row>
    <row r="15" spans="1:34" ht="24" customHeight="1" x14ac:dyDescent="0.2">
      <c r="A15" s="33"/>
      <c r="B15" s="33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3"/>
      <c r="Z15" s="33"/>
      <c r="AA15" s="33"/>
      <c r="AB15" s="33"/>
      <c r="AC15" s="33"/>
      <c r="AD15" s="33"/>
      <c r="AE15" s="33"/>
      <c r="AF15" s="33"/>
      <c r="AG15" s="33"/>
      <c r="AH15">
        <v>15</v>
      </c>
    </row>
    <row r="16" spans="1:34" ht="24" customHeight="1" x14ac:dyDescent="0.2">
      <c r="A16" s="33"/>
      <c r="B16" s="33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  <c r="O16" s="33"/>
      <c r="P16" s="33"/>
      <c r="Q16" s="33"/>
      <c r="R16" s="33"/>
      <c r="S16" s="33"/>
      <c r="T16" s="33"/>
      <c r="U16" s="33"/>
      <c r="V16" s="33"/>
      <c r="W16" s="33"/>
      <c r="X16" s="33"/>
      <c r="Y16" s="33"/>
      <c r="Z16" s="33"/>
      <c r="AA16" s="33"/>
      <c r="AB16" s="33"/>
      <c r="AC16" s="33"/>
      <c r="AD16" s="33"/>
      <c r="AE16" s="33"/>
      <c r="AF16" s="33"/>
      <c r="AG16" s="33"/>
      <c r="AH16">
        <v>16</v>
      </c>
    </row>
    <row r="17" spans="1:34" ht="24" customHeight="1" x14ac:dyDescent="0.2">
      <c r="A17" s="33"/>
      <c r="B17" s="33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  <c r="O17" s="33"/>
      <c r="P17" s="33"/>
      <c r="Q17" s="33"/>
      <c r="R17" s="33"/>
      <c r="S17" s="33"/>
      <c r="T17" s="33"/>
      <c r="U17" s="33"/>
      <c r="V17" s="33"/>
      <c r="W17" s="33"/>
      <c r="X17" s="33"/>
      <c r="Y17" s="33"/>
      <c r="Z17" s="33"/>
      <c r="AA17" s="33"/>
      <c r="AB17" s="33"/>
      <c r="AC17" s="33"/>
      <c r="AD17" s="33"/>
      <c r="AE17" s="33"/>
      <c r="AF17" s="33"/>
      <c r="AG17" s="33"/>
      <c r="AH17">
        <v>17</v>
      </c>
    </row>
    <row r="18" spans="1:34" ht="24" customHeight="1" x14ac:dyDescent="0.2">
      <c r="A18" s="33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3"/>
      <c r="Y18" s="33"/>
      <c r="Z18" s="33"/>
      <c r="AA18" s="33"/>
      <c r="AB18" s="33"/>
      <c r="AC18" s="33"/>
      <c r="AD18" s="33"/>
      <c r="AE18" s="33"/>
      <c r="AF18" s="33"/>
      <c r="AG18" s="33"/>
      <c r="AH18">
        <v>18</v>
      </c>
    </row>
    <row r="19" spans="1:34" ht="24" customHeight="1" x14ac:dyDescent="0.2">
      <c r="A19" s="33"/>
      <c r="B19" s="33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3"/>
      <c r="W19" s="33"/>
      <c r="X19" s="33"/>
      <c r="Y19" s="33"/>
      <c r="Z19" s="33"/>
      <c r="AA19" s="33"/>
      <c r="AB19" s="33"/>
      <c r="AC19" s="33"/>
      <c r="AD19" s="33"/>
      <c r="AE19" s="33"/>
      <c r="AF19" s="33"/>
      <c r="AG19" s="33"/>
      <c r="AH19">
        <v>19</v>
      </c>
    </row>
    <row r="20" spans="1:34" ht="24" customHeight="1" x14ac:dyDescent="0.2">
      <c r="A20" s="33"/>
      <c r="B20" s="33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  <c r="O20" s="33"/>
      <c r="P20" s="33"/>
      <c r="Q20" s="33"/>
      <c r="R20" s="33"/>
      <c r="S20" s="33"/>
      <c r="T20" s="33"/>
      <c r="U20" s="33"/>
      <c r="V20" s="33"/>
      <c r="W20" s="33"/>
      <c r="X20" s="33"/>
      <c r="Y20" s="33"/>
      <c r="Z20" s="33"/>
      <c r="AA20" s="33"/>
      <c r="AB20" s="33"/>
      <c r="AC20" s="33"/>
      <c r="AD20" s="33"/>
      <c r="AE20" s="33"/>
      <c r="AF20" s="33"/>
      <c r="AG20" s="33"/>
      <c r="AH20">
        <v>20</v>
      </c>
    </row>
    <row r="21" spans="1:34" ht="24" customHeight="1" x14ac:dyDescent="0.2">
      <c r="A21" s="33"/>
      <c r="B21" s="33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  <c r="O21" s="33"/>
      <c r="P21" s="33"/>
      <c r="Q21" s="33"/>
      <c r="R21" s="33"/>
      <c r="S21" s="33"/>
      <c r="T21" s="33"/>
      <c r="U21" s="33"/>
      <c r="V21" s="33"/>
      <c r="W21" s="33"/>
      <c r="X21" s="33"/>
      <c r="Y21" s="33"/>
      <c r="Z21" s="33"/>
      <c r="AA21" s="33"/>
      <c r="AB21" s="33"/>
      <c r="AC21" s="33"/>
      <c r="AD21" s="33"/>
      <c r="AE21" s="33"/>
      <c r="AF21" s="33"/>
      <c r="AG21" s="33"/>
      <c r="AH21">
        <v>21</v>
      </c>
    </row>
    <row r="22" spans="1:34" ht="24" customHeight="1" x14ac:dyDescent="0.2">
      <c r="A22" s="33"/>
      <c r="B22" s="33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  <c r="O22" s="33"/>
      <c r="P22" s="33"/>
      <c r="Q22" s="33"/>
      <c r="R22" s="33"/>
      <c r="S22" s="33"/>
      <c r="T22" s="33"/>
      <c r="U22" s="33"/>
      <c r="V22" s="33"/>
      <c r="W22" s="33"/>
      <c r="X22" s="33"/>
      <c r="Y22" s="33"/>
      <c r="Z22" s="33"/>
      <c r="AA22" s="33"/>
      <c r="AB22" s="33"/>
      <c r="AC22" s="33"/>
      <c r="AD22" s="33"/>
      <c r="AE22" s="33"/>
      <c r="AF22" s="33"/>
      <c r="AG22" s="33"/>
      <c r="AH22">
        <v>22</v>
      </c>
    </row>
    <row r="23" spans="1:34" ht="24" customHeight="1" x14ac:dyDescent="0.2">
      <c r="A23" s="33"/>
      <c r="B23" s="33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  <c r="O23" s="33"/>
      <c r="P23" s="33"/>
      <c r="Q23" s="33"/>
      <c r="R23" s="33"/>
      <c r="S23" s="33"/>
      <c r="T23" s="33"/>
      <c r="U23" s="33"/>
      <c r="V23" s="33"/>
      <c r="W23" s="33"/>
      <c r="X23" s="33"/>
      <c r="Y23" s="33"/>
      <c r="Z23" s="33"/>
      <c r="AA23" s="33"/>
      <c r="AB23" s="33"/>
      <c r="AC23" s="33"/>
      <c r="AD23" s="33"/>
      <c r="AE23" s="33"/>
      <c r="AF23" s="33"/>
      <c r="AG23" s="33"/>
      <c r="AH23">
        <v>23</v>
      </c>
    </row>
    <row r="24" spans="1:34" ht="24" customHeight="1" x14ac:dyDescent="0.2">
      <c r="A24" s="33"/>
      <c r="B24" s="33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  <c r="O24" s="33"/>
      <c r="P24" s="33"/>
      <c r="Q24" s="33"/>
      <c r="R24" s="33"/>
      <c r="S24" s="33"/>
      <c r="T24" s="33"/>
      <c r="U24" s="33"/>
      <c r="V24" s="33"/>
      <c r="W24" s="33"/>
      <c r="X24" s="33"/>
      <c r="Y24" s="33"/>
      <c r="Z24" s="33"/>
      <c r="AA24" s="33"/>
      <c r="AB24" s="33"/>
      <c r="AC24" s="33"/>
      <c r="AD24" s="33"/>
      <c r="AE24" s="33"/>
      <c r="AF24" s="33"/>
      <c r="AG24" s="33"/>
      <c r="AH24">
        <v>24</v>
      </c>
    </row>
    <row r="25" spans="1:34" ht="24" customHeight="1" x14ac:dyDescent="0.2">
      <c r="A25" s="33"/>
      <c r="B25" s="33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  <c r="O25" s="33"/>
      <c r="P25" s="33"/>
      <c r="Q25" s="33"/>
      <c r="R25" s="33"/>
      <c r="S25" s="33"/>
      <c r="T25" s="33"/>
      <c r="U25" s="33"/>
      <c r="V25" s="33"/>
      <c r="W25" s="33"/>
      <c r="X25" s="33"/>
      <c r="Y25" s="33"/>
      <c r="Z25" s="33"/>
      <c r="AA25" s="33"/>
      <c r="AB25" s="33"/>
      <c r="AC25" s="33"/>
      <c r="AD25" s="33"/>
      <c r="AE25" s="33"/>
      <c r="AF25" s="33"/>
      <c r="AG25" s="33"/>
      <c r="AH25">
        <v>25</v>
      </c>
    </row>
    <row r="26" spans="1:34" ht="24" customHeight="1" x14ac:dyDescent="0.2">
      <c r="A26" s="33"/>
      <c r="B26" s="33"/>
      <c r="C26" s="33"/>
      <c r="D26" s="33"/>
      <c r="E26" s="33"/>
      <c r="F26" s="33"/>
      <c r="G26" s="33"/>
      <c r="H26" s="33"/>
      <c r="I26" s="33"/>
      <c r="J26" s="33"/>
      <c r="K26" s="33"/>
      <c r="L26" s="33"/>
      <c r="M26" s="33"/>
      <c r="N26" s="33"/>
      <c r="O26" s="33"/>
      <c r="P26" s="33"/>
      <c r="Q26" s="33"/>
      <c r="R26" s="33"/>
      <c r="S26" s="33"/>
      <c r="T26" s="33"/>
      <c r="U26" s="33"/>
      <c r="V26" s="33"/>
      <c r="W26" s="33"/>
      <c r="X26" s="33"/>
      <c r="Y26" s="33"/>
      <c r="Z26" s="33"/>
      <c r="AA26" s="33"/>
      <c r="AB26" s="33"/>
      <c r="AC26" s="33"/>
      <c r="AD26" s="33"/>
      <c r="AE26" s="33"/>
      <c r="AF26" s="33"/>
      <c r="AG26" s="33"/>
      <c r="AH26">
        <v>26</v>
      </c>
    </row>
    <row r="27" spans="1:34" ht="24" customHeight="1" x14ac:dyDescent="0.2">
      <c r="A27" s="33"/>
      <c r="B27" s="33"/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  <c r="O27" s="33"/>
      <c r="P27" s="33"/>
      <c r="Q27" s="33"/>
      <c r="R27" s="33"/>
      <c r="S27" s="33"/>
      <c r="T27" s="33"/>
      <c r="U27" s="33"/>
      <c r="V27" s="33"/>
      <c r="W27" s="33"/>
      <c r="X27" s="33"/>
      <c r="Y27" s="33"/>
      <c r="Z27" s="33"/>
      <c r="AA27" s="33"/>
      <c r="AB27" s="33"/>
      <c r="AC27" s="33"/>
      <c r="AD27" s="33"/>
      <c r="AE27" s="33"/>
      <c r="AF27" s="33"/>
      <c r="AG27" s="33"/>
      <c r="AH27">
        <v>27</v>
      </c>
    </row>
    <row r="28" spans="1:34" ht="24" customHeight="1" x14ac:dyDescent="0.2">
      <c r="A28" s="33"/>
      <c r="B28" s="33"/>
      <c r="C28" s="33"/>
      <c r="D28" s="33"/>
      <c r="E28" s="33"/>
      <c r="F28" s="33"/>
      <c r="G28" s="33"/>
      <c r="H28" s="33"/>
      <c r="I28" s="33"/>
      <c r="J28" s="33"/>
      <c r="K28" s="33"/>
      <c r="L28" s="33"/>
      <c r="M28" s="33"/>
      <c r="N28" s="33"/>
      <c r="O28" s="33"/>
      <c r="P28" s="33"/>
      <c r="Q28" s="33"/>
      <c r="R28" s="33"/>
      <c r="S28" s="33"/>
      <c r="T28" s="33"/>
      <c r="U28" s="33"/>
      <c r="V28" s="33"/>
      <c r="W28" s="33"/>
      <c r="X28" s="33"/>
      <c r="Y28" s="33"/>
      <c r="Z28" s="33"/>
      <c r="AA28" s="33"/>
      <c r="AB28" s="33"/>
      <c r="AC28" s="33"/>
      <c r="AD28" s="33"/>
      <c r="AE28" s="33"/>
      <c r="AF28" s="33"/>
      <c r="AG28" s="33"/>
      <c r="AH28">
        <v>28</v>
      </c>
    </row>
    <row r="29" spans="1:34" ht="24" customHeight="1" x14ac:dyDescent="0.2">
      <c r="A29" s="33"/>
      <c r="B29" s="33"/>
      <c r="C29" s="33"/>
      <c r="D29" s="33"/>
      <c r="E29" s="33"/>
      <c r="F29" s="33"/>
      <c r="G29" s="33"/>
      <c r="H29" s="33"/>
      <c r="I29" s="33"/>
      <c r="J29" s="33"/>
      <c r="K29" s="33"/>
      <c r="L29" s="33"/>
      <c r="M29" s="33"/>
      <c r="N29" s="33"/>
      <c r="O29" s="33"/>
      <c r="P29" s="33"/>
      <c r="Q29" s="33"/>
      <c r="R29" s="33"/>
      <c r="S29" s="33"/>
      <c r="T29" s="33"/>
      <c r="U29" s="33"/>
      <c r="V29" s="33"/>
      <c r="W29" s="33"/>
      <c r="X29" s="33"/>
      <c r="Y29" s="33"/>
      <c r="Z29" s="33"/>
      <c r="AA29" s="33"/>
      <c r="AB29" s="33"/>
      <c r="AC29" s="33"/>
      <c r="AD29" s="33"/>
      <c r="AE29" s="33"/>
      <c r="AF29" s="33"/>
      <c r="AG29" s="33"/>
      <c r="AH29">
        <v>29</v>
      </c>
    </row>
    <row r="30" spans="1:34" ht="24" customHeight="1" x14ac:dyDescent="0.2">
      <c r="A30" s="33"/>
      <c r="B30" s="33"/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  <c r="O30" s="33"/>
      <c r="P30" s="33"/>
      <c r="Q30" s="33"/>
      <c r="R30" s="33"/>
      <c r="S30" s="33"/>
      <c r="T30" s="33"/>
      <c r="U30" s="33"/>
      <c r="V30" s="33"/>
      <c r="W30" s="33"/>
      <c r="X30" s="33"/>
      <c r="Y30" s="33"/>
      <c r="Z30" s="33"/>
      <c r="AA30" s="33"/>
      <c r="AB30" s="33"/>
      <c r="AC30" s="33"/>
      <c r="AD30" s="33"/>
      <c r="AE30" s="33"/>
      <c r="AF30" s="33"/>
      <c r="AG30" s="33"/>
      <c r="AH30">
        <v>30</v>
      </c>
    </row>
    <row r="31" spans="1:34" ht="24" customHeight="1" x14ac:dyDescent="0.2">
      <c r="A31" s="33"/>
      <c r="B31" s="33"/>
      <c r="C31" s="33"/>
      <c r="D31" s="33"/>
      <c r="E31" s="33"/>
      <c r="F31" s="33"/>
      <c r="G31" s="33"/>
      <c r="H31" s="33"/>
      <c r="I31" s="33"/>
      <c r="J31" s="33"/>
      <c r="K31" s="33"/>
      <c r="L31" s="33"/>
      <c r="M31" s="33"/>
      <c r="N31" s="33"/>
      <c r="O31" s="33"/>
      <c r="P31" s="33"/>
      <c r="Q31" s="33"/>
      <c r="R31" s="33"/>
      <c r="S31" s="33"/>
      <c r="T31" s="33"/>
      <c r="U31" s="33"/>
      <c r="V31" s="33"/>
      <c r="W31" s="33"/>
      <c r="X31" s="33"/>
      <c r="Y31" s="33"/>
      <c r="Z31" s="33"/>
      <c r="AA31" s="33"/>
      <c r="AB31" s="33"/>
      <c r="AC31" s="33"/>
      <c r="AD31" s="33"/>
      <c r="AE31" s="33"/>
      <c r="AF31" s="33"/>
      <c r="AG31" s="33"/>
      <c r="AH31">
        <v>31</v>
      </c>
    </row>
    <row r="32" spans="1:34" ht="24" customHeight="1" x14ac:dyDescent="0.2">
      <c r="A32" s="33"/>
      <c r="B32" s="33"/>
      <c r="C32" s="33"/>
      <c r="D32" s="33"/>
      <c r="E32" s="33"/>
      <c r="F32" s="33"/>
      <c r="G32" s="33"/>
      <c r="H32" s="33"/>
      <c r="I32" s="33"/>
      <c r="J32" s="33"/>
      <c r="K32" s="33"/>
      <c r="L32" s="33"/>
      <c r="M32" s="33"/>
      <c r="N32" s="33"/>
      <c r="O32" s="33"/>
      <c r="P32" s="33"/>
      <c r="Q32" s="33"/>
      <c r="R32" s="33"/>
      <c r="S32" s="33"/>
      <c r="T32" s="33"/>
      <c r="U32" s="33"/>
      <c r="V32" s="33"/>
      <c r="W32" s="33"/>
      <c r="X32" s="33"/>
      <c r="Y32" s="33"/>
      <c r="Z32" s="33"/>
      <c r="AA32" s="33"/>
      <c r="AB32" s="33"/>
      <c r="AC32" s="33"/>
      <c r="AD32" s="33"/>
      <c r="AE32" s="33"/>
      <c r="AF32" s="33"/>
      <c r="AG32" s="33"/>
      <c r="AH32">
        <v>32</v>
      </c>
    </row>
    <row r="33" spans="1:33" ht="24" customHeight="1" x14ac:dyDescent="0.2">
      <c r="A33" s="33"/>
      <c r="B33" s="33"/>
      <c r="C33" s="33"/>
      <c r="D33" s="33"/>
      <c r="E33" s="33"/>
      <c r="F33" s="33"/>
      <c r="G33" s="33"/>
      <c r="H33" s="33"/>
      <c r="I33" s="33"/>
      <c r="J33" s="33"/>
      <c r="K33" s="33"/>
      <c r="L33" s="33"/>
      <c r="M33" s="33"/>
      <c r="N33" s="33"/>
      <c r="O33" s="33"/>
      <c r="P33" s="33"/>
      <c r="Q33" s="33"/>
      <c r="R33" s="33"/>
      <c r="S33" s="33"/>
      <c r="T33" s="33"/>
      <c r="U33" s="33"/>
      <c r="V33" s="33"/>
      <c r="W33" s="33"/>
      <c r="X33" s="33"/>
      <c r="Y33" s="33"/>
      <c r="Z33" s="33"/>
      <c r="AA33" s="33"/>
      <c r="AB33" s="33"/>
      <c r="AC33" s="33"/>
      <c r="AD33" s="33"/>
      <c r="AE33" s="33"/>
      <c r="AF33" s="33"/>
      <c r="AG33" s="33"/>
    </row>
    <row r="34" spans="1:33" ht="24" customHeight="1" x14ac:dyDescent="0.2">
      <c r="A34">
        <v>1</v>
      </c>
      <c r="B34">
        <v>2</v>
      </c>
      <c r="C34">
        <v>3</v>
      </c>
      <c r="D34">
        <v>4</v>
      </c>
      <c r="E34">
        <v>5</v>
      </c>
      <c r="F34">
        <v>6</v>
      </c>
      <c r="G34">
        <v>7</v>
      </c>
      <c r="H34">
        <v>8</v>
      </c>
      <c r="I34">
        <v>9</v>
      </c>
      <c r="J34">
        <v>10</v>
      </c>
      <c r="K34">
        <v>11</v>
      </c>
      <c r="L34">
        <v>12</v>
      </c>
      <c r="M34">
        <v>13</v>
      </c>
      <c r="N34">
        <v>14</v>
      </c>
      <c r="O34">
        <v>15</v>
      </c>
      <c r="P34">
        <v>16</v>
      </c>
      <c r="Q34">
        <v>17</v>
      </c>
      <c r="R34">
        <v>18</v>
      </c>
      <c r="S34">
        <v>19</v>
      </c>
      <c r="T34">
        <v>20</v>
      </c>
      <c r="U34">
        <v>21</v>
      </c>
      <c r="V34">
        <v>22</v>
      </c>
      <c r="W34">
        <v>23</v>
      </c>
      <c r="X34">
        <v>24</v>
      </c>
      <c r="Y34">
        <v>25</v>
      </c>
      <c r="Z34">
        <v>26</v>
      </c>
      <c r="AA34">
        <v>27</v>
      </c>
      <c r="AB34">
        <v>28</v>
      </c>
      <c r="AC34">
        <v>29</v>
      </c>
      <c r="AD34">
        <v>30</v>
      </c>
      <c r="AE34">
        <v>31</v>
      </c>
      <c r="AF34">
        <v>32</v>
      </c>
    </row>
  </sheetData>
  <sheetProtection algorithmName="SHA-512" hashValue="1dmNikR9Xu5jBdqd265/8BTbfxVxR6JC7IYidwL8g5kLGZeLGIoI+LUj/48bNepZnFWP6EmnekTcKIZXtJGebA==" saltValue="XTPBE+Ja/DB7sF+x6pXAXw==" spinCount="100000" sheet="1" objects="1" scenarios="1"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F88756-5092-44C9-8319-1D796F14B96A}">
  <sheetPr codeName="Sheet7"/>
  <dimension ref="A1:C29"/>
  <sheetViews>
    <sheetView topLeftCell="L1" workbookViewId="0">
      <selection activeCell="D27" sqref="D27"/>
    </sheetView>
  </sheetViews>
  <sheetFormatPr defaultColWidth="12.5" defaultRowHeight="75" customHeight="1" x14ac:dyDescent="0.2"/>
  <cols>
    <col min="1" max="1" width="12.5" style="42"/>
    <col min="2" max="16384" width="12.5" style="1"/>
  </cols>
  <sheetData>
    <row r="1" spans="1:3" ht="75" customHeight="1" x14ac:dyDescent="0.2">
      <c r="A1" s="34" t="s">
        <v>876</v>
      </c>
      <c r="B1" s="34"/>
      <c r="C1" s="27"/>
    </row>
    <row r="2" spans="1:3" ht="75" customHeight="1" x14ac:dyDescent="0.2">
      <c r="A2" s="34" t="s">
        <v>822</v>
      </c>
      <c r="B2" s="34"/>
      <c r="C2" s="27"/>
    </row>
    <row r="3" spans="1:3" ht="75" customHeight="1" x14ac:dyDescent="0.2">
      <c r="A3" s="34" t="s">
        <v>830</v>
      </c>
      <c r="B3" s="34"/>
      <c r="C3" s="27"/>
    </row>
    <row r="4" spans="1:3" ht="75" customHeight="1" x14ac:dyDescent="0.2">
      <c r="A4" s="34" t="s">
        <v>818</v>
      </c>
      <c r="B4" s="34"/>
      <c r="C4" s="27"/>
    </row>
    <row r="5" spans="1:3" ht="75" customHeight="1" x14ac:dyDescent="0.2">
      <c r="A5" s="34" t="s">
        <v>821</v>
      </c>
      <c r="B5" s="34"/>
      <c r="C5" s="27"/>
    </row>
    <row r="6" spans="1:3" ht="75" customHeight="1" x14ac:dyDescent="0.2">
      <c r="A6" s="34" t="s">
        <v>877</v>
      </c>
      <c r="B6" s="34"/>
      <c r="C6" s="27"/>
    </row>
    <row r="7" spans="1:3" ht="75" customHeight="1" x14ac:dyDescent="0.2">
      <c r="A7" s="34" t="s">
        <v>824</v>
      </c>
      <c r="B7" s="34"/>
      <c r="C7" s="27"/>
    </row>
    <row r="8" spans="1:3" ht="75" customHeight="1" x14ac:dyDescent="0.2">
      <c r="A8" s="34" t="s">
        <v>827</v>
      </c>
      <c r="B8" s="34"/>
      <c r="C8" s="27"/>
    </row>
    <row r="9" spans="1:3" ht="75" customHeight="1" x14ac:dyDescent="0.2">
      <c r="A9" s="34" t="s">
        <v>829</v>
      </c>
      <c r="B9" s="34"/>
      <c r="C9" s="27"/>
    </row>
    <row r="10" spans="1:3" ht="75" customHeight="1" x14ac:dyDescent="0.2">
      <c r="A10" s="34" t="s">
        <v>867</v>
      </c>
      <c r="B10" s="34"/>
      <c r="C10" s="27"/>
    </row>
    <row r="11" spans="1:3" ht="75" customHeight="1" x14ac:dyDescent="0.2">
      <c r="A11" s="34" t="s">
        <v>842</v>
      </c>
      <c r="B11" s="34"/>
      <c r="C11" s="27"/>
    </row>
    <row r="12" spans="1:3" ht="75" customHeight="1" x14ac:dyDescent="0.2">
      <c r="A12" s="34" t="s">
        <v>823</v>
      </c>
      <c r="B12" s="34"/>
      <c r="C12" s="27"/>
    </row>
    <row r="13" spans="1:3" ht="75" customHeight="1" x14ac:dyDescent="0.2">
      <c r="A13" s="34" t="s">
        <v>873</v>
      </c>
      <c r="B13" s="34"/>
      <c r="C13" s="27"/>
    </row>
    <row r="14" spans="1:3" ht="75" customHeight="1" x14ac:dyDescent="0.2">
      <c r="A14" s="34" t="s">
        <v>828</v>
      </c>
      <c r="B14" s="34"/>
      <c r="C14" s="27"/>
    </row>
    <row r="15" spans="1:3" ht="75" customHeight="1" x14ac:dyDescent="0.2">
      <c r="A15" s="34" t="s">
        <v>825</v>
      </c>
      <c r="B15" s="34"/>
      <c r="C15" s="27"/>
    </row>
    <row r="16" spans="1:3" ht="75" customHeight="1" x14ac:dyDescent="0.2">
      <c r="A16" s="34" t="s">
        <v>820</v>
      </c>
      <c r="B16" s="34"/>
      <c r="C16" s="27"/>
    </row>
    <row r="17" spans="1:3" ht="75" customHeight="1" x14ac:dyDescent="0.2">
      <c r="A17" s="34" t="s">
        <v>869</v>
      </c>
      <c r="B17" s="34"/>
      <c r="C17" s="27"/>
    </row>
    <row r="18" spans="1:3" ht="75" customHeight="1" x14ac:dyDescent="0.2">
      <c r="A18" s="34" t="s">
        <v>831</v>
      </c>
      <c r="B18" s="34"/>
      <c r="C18" s="27"/>
    </row>
    <row r="19" spans="1:3" ht="75" customHeight="1" x14ac:dyDescent="0.2">
      <c r="A19" s="34" t="s">
        <v>875</v>
      </c>
      <c r="B19" s="34"/>
      <c r="C19" s="27"/>
    </row>
    <row r="20" spans="1:3" ht="75" customHeight="1" x14ac:dyDescent="0.2">
      <c r="A20" s="34" t="s">
        <v>868</v>
      </c>
      <c r="B20" s="34"/>
      <c r="C20" s="27"/>
    </row>
    <row r="21" spans="1:3" ht="75" customHeight="1" x14ac:dyDescent="0.2">
      <c r="A21" s="34" t="s">
        <v>870</v>
      </c>
      <c r="B21" s="34"/>
      <c r="C21" s="27"/>
    </row>
    <row r="22" spans="1:3" ht="75" customHeight="1" x14ac:dyDescent="0.2">
      <c r="A22" s="34" t="s">
        <v>874</v>
      </c>
      <c r="B22" s="34"/>
      <c r="C22" s="27"/>
    </row>
    <row r="23" spans="1:3" ht="75" customHeight="1" x14ac:dyDescent="0.2">
      <c r="A23" s="34" t="s">
        <v>841</v>
      </c>
      <c r="B23" s="34"/>
      <c r="C23" s="27"/>
    </row>
    <row r="24" spans="1:3" ht="75" customHeight="1" x14ac:dyDescent="0.2">
      <c r="A24" s="34" t="s">
        <v>872</v>
      </c>
      <c r="B24" s="34"/>
      <c r="C24" s="27"/>
    </row>
    <row r="25" spans="1:3" ht="75" customHeight="1" x14ac:dyDescent="0.2">
      <c r="A25" s="34" t="s">
        <v>871</v>
      </c>
      <c r="B25" s="34"/>
      <c r="C25" s="27"/>
    </row>
    <row r="26" spans="1:3" ht="75" customHeight="1" x14ac:dyDescent="0.2">
      <c r="A26" s="34" t="s">
        <v>826</v>
      </c>
      <c r="B26" s="34"/>
      <c r="C26" s="27"/>
    </row>
    <row r="27" spans="1:3" ht="75" customHeight="1" x14ac:dyDescent="0.2">
      <c r="A27" s="34" t="s">
        <v>817</v>
      </c>
      <c r="B27" s="34"/>
      <c r="C27" s="27"/>
    </row>
    <row r="28" spans="1:3" ht="75" customHeight="1" x14ac:dyDescent="0.2">
      <c r="A28" s="34"/>
      <c r="B28" s="34"/>
      <c r="C28" s="27"/>
    </row>
    <row r="29" spans="1:3" ht="75" customHeight="1" x14ac:dyDescent="0.2">
      <c r="A29" s="41"/>
      <c r="B29" s="26"/>
      <c r="C29" s="26"/>
    </row>
  </sheetData>
  <sheetProtection algorithmName="SHA-512" hashValue="MmaqUwFfBi4PSV436VAZMLUVTwR99S01z0OoeiGPBFevXh8eYDAEykselwmTP9QYc2yF1E4F2lcL3FSAOSbUKQ==" saltValue="jywdCwyrlFxZCyBLwcazdw==" spinCount="100000" sheet="1" objects="1" scenarios="1" selectLockedCells="1" selectUnlockedCells="1"/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主界面</vt:lpstr>
      <vt:lpstr>计算区域</vt:lpstr>
      <vt:lpstr>数据库</vt:lpstr>
      <vt:lpstr>图标对应编号</vt:lpstr>
      <vt:lpstr>宝可梦图标引用</vt:lpstr>
      <vt:lpstr>精灵球图片引用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单细胞</dc:creator>
  <dc:description>第七世代-精灵宝可梦的捕获率计算器。</dc:description>
  <dcterms:created xsi:type="dcterms:W3CDTF">2018-06-04T17:20:43Z</dcterms:created>
  <dcterms:modified xsi:type="dcterms:W3CDTF">2018-06-06T13:33:53Z</dcterms:modified>
</cp:coreProperties>
</file>